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F165FA18-81A4-4E82-AE2A-0908705E28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ducto0592-0519" sheetId="17" r:id="rId1"/>
  </sheets>
  <definedNames>
    <definedName name="_xlnm._FilterDatabase" localSheetId="0" hidden="1">'Producto0592-0519'!$A$9:$U$66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17" l="1"/>
  <c r="K64" i="17"/>
  <c r="K63" i="17"/>
  <c r="K62" i="17"/>
  <c r="K61" i="17"/>
  <c r="K60" i="17"/>
  <c r="K59" i="17"/>
  <c r="K58" i="17"/>
  <c r="K57" i="17"/>
  <c r="K56" i="17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O17" i="17"/>
  <c r="P17" i="17" s="1"/>
  <c r="K17" i="17"/>
  <c r="O15" i="17"/>
  <c r="N15" i="17"/>
  <c r="M14" i="17"/>
  <c r="T13" i="17"/>
  <c r="T11" i="17" l="1"/>
  <c r="K16" i="17"/>
  <c r="K15" i="17"/>
  <c r="N14" i="17"/>
  <c r="K14" i="17"/>
  <c r="N13" i="17"/>
  <c r="K13" i="17"/>
  <c r="N12" i="17"/>
  <c r="K12" i="17"/>
  <c r="S11" i="17"/>
  <c r="S12" i="17" s="1"/>
  <c r="S13" i="17" s="1"/>
  <c r="O11" i="17"/>
  <c r="P11" i="17" s="1"/>
  <c r="N11" i="17"/>
  <c r="U10" i="17"/>
  <c r="L66" i="17" l="1"/>
  <c r="R11" i="17"/>
  <c r="Q11" i="17"/>
  <c r="O12" i="17"/>
  <c r="P12" i="17" s="1"/>
  <c r="T12" i="17"/>
  <c r="O13" i="17" s="1"/>
  <c r="P13" i="17" s="1"/>
  <c r="Q13" i="17" s="1"/>
  <c r="S14" i="17"/>
  <c r="U11" i="17"/>
  <c r="K11" i="17"/>
  <c r="U12" i="17" l="1"/>
  <c r="R13" i="17"/>
  <c r="Q12" i="17"/>
  <c r="R12" i="17"/>
  <c r="S15" i="17"/>
  <c r="S16" i="17" l="1"/>
  <c r="O14" i="17"/>
  <c r="P14" i="17" s="1"/>
  <c r="U13" i="17"/>
  <c r="T14" i="17"/>
  <c r="S17" i="17" l="1"/>
  <c r="T17" i="17"/>
  <c r="P15" i="17"/>
  <c r="U14" i="17"/>
  <c r="T15" i="17"/>
  <c r="M15" i="17" s="1"/>
  <c r="Q14" i="17"/>
  <c r="R14" i="17"/>
  <c r="O18" i="17" l="1"/>
  <c r="P18" i="17" s="1"/>
  <c r="M17" i="17"/>
  <c r="N17" i="17" s="1"/>
  <c r="S18" i="17"/>
  <c r="T18" i="17"/>
  <c r="U17" i="17"/>
  <c r="O16" i="17"/>
  <c r="P16" i="17" s="1"/>
  <c r="U15" i="17"/>
  <c r="T16" i="17"/>
  <c r="M16" i="17" s="1"/>
  <c r="N16" i="17" s="1"/>
  <c r="Q15" i="17"/>
  <c r="R15" i="17"/>
  <c r="R17" i="17" l="1"/>
  <c r="Q17" i="17"/>
  <c r="O19" i="17"/>
  <c r="P19" i="17" s="1"/>
  <c r="M18" i="17"/>
  <c r="N18" i="17" s="1"/>
  <c r="T19" i="17"/>
  <c r="S19" i="17"/>
  <c r="U18" i="17"/>
  <c r="U16" i="17"/>
  <c r="Q16" i="17"/>
  <c r="R16" i="17"/>
  <c r="T20" i="17" l="1"/>
  <c r="S20" i="17"/>
  <c r="U19" i="17"/>
  <c r="M19" i="17"/>
  <c r="N19" i="17" s="1"/>
  <c r="O20" i="17"/>
  <c r="P20" i="17" s="1"/>
  <c r="Q18" i="17"/>
  <c r="R18" i="17"/>
  <c r="M20" i="17" l="1"/>
  <c r="N20" i="17" s="1"/>
  <c r="O21" i="17"/>
  <c r="P21" i="17" s="1"/>
  <c r="R19" i="17"/>
  <c r="Q19" i="17"/>
  <c r="S21" i="17"/>
  <c r="U20" i="17"/>
  <c r="T21" i="17"/>
  <c r="M21" i="17" l="1"/>
  <c r="N21" i="17" s="1"/>
  <c r="O22" i="17"/>
  <c r="P22" i="17" s="1"/>
  <c r="T22" i="17"/>
  <c r="S22" i="17"/>
  <c r="U21" i="17"/>
  <c r="R20" i="17"/>
  <c r="Q20" i="17"/>
  <c r="O23" i="17" l="1"/>
  <c r="P23" i="17" s="1"/>
  <c r="M22" i="17"/>
  <c r="N22" i="17" s="1"/>
  <c r="T23" i="17"/>
  <c r="U22" i="17"/>
  <c r="S23" i="17"/>
  <c r="R21" i="17"/>
  <c r="Q21" i="17"/>
  <c r="T24" i="17" l="1"/>
  <c r="S24" i="17"/>
  <c r="U23" i="17"/>
  <c r="M23" i="17"/>
  <c r="N23" i="17" s="1"/>
  <c r="O24" i="17"/>
  <c r="P24" i="17" s="1"/>
  <c r="Q22" i="17"/>
  <c r="R22" i="17"/>
  <c r="M24" i="17" l="1"/>
  <c r="N24" i="17" s="1"/>
  <c r="O25" i="17"/>
  <c r="P25" i="17" s="1"/>
  <c r="Q23" i="17"/>
  <c r="R23" i="17"/>
  <c r="S25" i="17"/>
  <c r="U24" i="17"/>
  <c r="T25" i="17"/>
  <c r="O26" i="17" l="1"/>
  <c r="P26" i="17" s="1"/>
  <c r="M25" i="17"/>
  <c r="N25" i="17" s="1"/>
  <c r="U25" i="17"/>
  <c r="T26" i="17"/>
  <c r="S26" i="17"/>
  <c r="R24" i="17"/>
  <c r="Q24" i="17"/>
  <c r="T27" i="17" l="1"/>
  <c r="S27" i="17"/>
  <c r="U26" i="17"/>
  <c r="O27" i="17"/>
  <c r="P27" i="17" s="1"/>
  <c r="M26" i="17"/>
  <c r="N26" i="17" s="1"/>
  <c r="R25" i="17"/>
  <c r="Q25" i="17"/>
  <c r="T28" i="17" l="1"/>
  <c r="S28" i="17"/>
  <c r="U27" i="17"/>
  <c r="Q26" i="17"/>
  <c r="R26" i="17"/>
  <c r="M27" i="17"/>
  <c r="N27" i="17" s="1"/>
  <c r="O28" i="17"/>
  <c r="P28" i="17" s="1"/>
  <c r="S29" i="17" l="1"/>
  <c r="U28" i="17"/>
  <c r="T29" i="17"/>
  <c r="R27" i="17"/>
  <c r="Q27" i="17"/>
  <c r="M28" i="17"/>
  <c r="N28" i="17" s="1"/>
  <c r="O29" i="17"/>
  <c r="P29" i="17" s="1"/>
  <c r="M29" i="17" l="1"/>
  <c r="N29" i="17" s="1"/>
  <c r="O30" i="17"/>
  <c r="P30" i="17" s="1"/>
  <c r="T30" i="17"/>
  <c r="S30" i="17"/>
  <c r="U29" i="17"/>
  <c r="R28" i="17"/>
  <c r="Q28" i="17"/>
  <c r="O31" i="17" l="1"/>
  <c r="P31" i="17" s="1"/>
  <c r="M30" i="17"/>
  <c r="N30" i="17" s="1"/>
  <c r="R29" i="17"/>
  <c r="Q29" i="17"/>
  <c r="T31" i="17"/>
  <c r="U30" i="17"/>
  <c r="S31" i="17"/>
  <c r="T32" i="17" l="1"/>
  <c r="S32" i="17"/>
  <c r="U31" i="17"/>
  <c r="M31" i="17"/>
  <c r="N31" i="17" s="1"/>
  <c r="O32" i="17"/>
  <c r="P32" i="17" s="1"/>
  <c r="Q30" i="17"/>
  <c r="R30" i="17"/>
  <c r="M32" i="17" l="1"/>
  <c r="N32" i="17" s="1"/>
  <c r="O33" i="17"/>
  <c r="P33" i="17" s="1"/>
  <c r="Q31" i="17"/>
  <c r="R31" i="17"/>
  <c r="S33" i="17"/>
  <c r="U32" i="17"/>
  <c r="T33" i="17"/>
  <c r="O34" i="17" l="1"/>
  <c r="P34" i="17" s="1"/>
  <c r="M33" i="17"/>
  <c r="N33" i="17" s="1"/>
  <c r="U33" i="17"/>
  <c r="T34" i="17"/>
  <c r="S34" i="17"/>
  <c r="R32" i="17"/>
  <c r="Q32" i="17"/>
  <c r="R33" i="17" l="1"/>
  <c r="Q33" i="17"/>
  <c r="T35" i="17"/>
  <c r="S35" i="17"/>
  <c r="U34" i="17"/>
  <c r="O35" i="17"/>
  <c r="P35" i="17" s="1"/>
  <c r="M34" i="17"/>
  <c r="N34" i="17" s="1"/>
  <c r="O36" i="17" l="1"/>
  <c r="P36" i="17" s="1"/>
  <c r="M35" i="17"/>
  <c r="N35" i="17" s="1"/>
  <c r="Q34" i="17"/>
  <c r="R34" i="17"/>
  <c r="T36" i="17"/>
  <c r="S36" i="17"/>
  <c r="U35" i="17"/>
  <c r="R35" i="17" l="1"/>
  <c r="Q35" i="17"/>
  <c r="T37" i="17"/>
  <c r="S37" i="17"/>
  <c r="U36" i="17"/>
  <c r="M36" i="17"/>
  <c r="N36" i="17" s="1"/>
  <c r="O37" i="17"/>
  <c r="P37" i="17" s="1"/>
  <c r="O38" i="17" l="1"/>
  <c r="P38" i="17" s="1"/>
  <c r="M37" i="17"/>
  <c r="N37" i="17" s="1"/>
  <c r="R36" i="17"/>
  <c r="Q36" i="17"/>
  <c r="U37" i="17"/>
  <c r="T38" i="17"/>
  <c r="S38" i="17"/>
  <c r="R37" i="17" l="1"/>
  <c r="Q37" i="17"/>
  <c r="T39" i="17"/>
  <c r="U38" i="17"/>
  <c r="S39" i="17"/>
  <c r="O39" i="17"/>
  <c r="P39" i="17" s="1"/>
  <c r="M38" i="17"/>
  <c r="N38" i="17" s="1"/>
  <c r="M39" i="17" l="1"/>
  <c r="N39" i="17" s="1"/>
  <c r="O40" i="17"/>
  <c r="P40" i="17" s="1"/>
  <c r="Q38" i="17"/>
  <c r="R38" i="17"/>
  <c r="T40" i="17"/>
  <c r="S40" i="17"/>
  <c r="U39" i="17"/>
  <c r="S41" i="17" l="1"/>
  <c r="U40" i="17"/>
  <c r="T41" i="17"/>
  <c r="M40" i="17"/>
  <c r="N40" i="17" s="1"/>
  <c r="O41" i="17"/>
  <c r="P41" i="17" s="1"/>
  <c r="R39" i="17"/>
  <c r="Q39" i="17"/>
  <c r="T42" i="17" l="1"/>
  <c r="S42" i="17"/>
  <c r="U41" i="17"/>
  <c r="R40" i="17"/>
  <c r="Q40" i="17"/>
  <c r="M41" i="17"/>
  <c r="N41" i="17" s="1"/>
  <c r="O42" i="17"/>
  <c r="P42" i="17" s="1"/>
  <c r="T43" i="17" l="1"/>
  <c r="U42" i="17"/>
  <c r="S43" i="17"/>
  <c r="O43" i="17"/>
  <c r="P43" i="17" s="1"/>
  <c r="M42" i="17"/>
  <c r="N42" i="17" s="1"/>
  <c r="R41" i="17"/>
  <c r="Q41" i="17"/>
  <c r="M43" i="17" l="1"/>
  <c r="N43" i="17" s="1"/>
  <c r="O44" i="17"/>
  <c r="P44" i="17" s="1"/>
  <c r="Q42" i="17"/>
  <c r="R42" i="17"/>
  <c r="T44" i="17"/>
  <c r="S44" i="17"/>
  <c r="U43" i="17"/>
  <c r="Q43" i="17" l="1"/>
  <c r="R43" i="17"/>
  <c r="S45" i="17"/>
  <c r="U44" i="17"/>
  <c r="T45" i="17"/>
  <c r="M44" i="17"/>
  <c r="N44" i="17" s="1"/>
  <c r="O45" i="17"/>
  <c r="P45" i="17" s="1"/>
  <c r="R44" i="17" l="1"/>
  <c r="Q44" i="17"/>
  <c r="U45" i="17"/>
  <c r="T46" i="17"/>
  <c r="S46" i="17"/>
  <c r="O46" i="17"/>
  <c r="P46" i="17" s="1"/>
  <c r="M45" i="17"/>
  <c r="N45" i="17" s="1"/>
  <c r="R45" i="17" l="1"/>
  <c r="Q45" i="17"/>
  <c r="T47" i="17"/>
  <c r="S47" i="17"/>
  <c r="U46" i="17"/>
  <c r="O47" i="17"/>
  <c r="P47" i="17" s="1"/>
  <c r="M46" i="17"/>
  <c r="N46" i="17" s="1"/>
  <c r="Q46" i="17" l="1"/>
  <c r="R46" i="17"/>
  <c r="T48" i="17"/>
  <c r="S48" i="17"/>
  <c r="U47" i="17"/>
  <c r="O48" i="17"/>
  <c r="P48" i="17" s="1"/>
  <c r="M47" i="17"/>
  <c r="N47" i="17" s="1"/>
  <c r="R47" i="17" l="1"/>
  <c r="Q47" i="17"/>
  <c r="S49" i="17"/>
  <c r="U48" i="17"/>
  <c r="T49" i="17"/>
  <c r="M48" i="17"/>
  <c r="N48" i="17" s="1"/>
  <c r="O49" i="17"/>
  <c r="P49" i="17" s="1"/>
  <c r="U49" i="17" l="1"/>
  <c r="S50" i="17"/>
  <c r="T50" i="17"/>
  <c r="R48" i="17"/>
  <c r="Q48" i="17"/>
  <c r="O50" i="17"/>
  <c r="P50" i="17" s="1"/>
  <c r="M49" i="17"/>
  <c r="N49" i="17" s="1"/>
  <c r="O51" i="17" l="1"/>
  <c r="P51" i="17" s="1"/>
  <c r="M50" i="17"/>
  <c r="N50" i="17" s="1"/>
  <c r="T51" i="17"/>
  <c r="S51" i="17"/>
  <c r="U50" i="17"/>
  <c r="R49" i="17"/>
  <c r="Q49" i="17"/>
  <c r="Q50" i="17" l="1"/>
  <c r="R50" i="17"/>
  <c r="T52" i="17"/>
  <c r="S52" i="17"/>
  <c r="U51" i="17"/>
  <c r="O52" i="17"/>
  <c r="P52" i="17" s="1"/>
  <c r="M51" i="17"/>
  <c r="N51" i="17" s="1"/>
  <c r="R51" i="17" l="1"/>
  <c r="Q51" i="17"/>
  <c r="S53" i="17"/>
  <c r="U52" i="17"/>
  <c r="T53" i="17"/>
  <c r="M52" i="17"/>
  <c r="N52" i="17" s="1"/>
  <c r="O53" i="17"/>
  <c r="P53" i="17" s="1"/>
  <c r="U53" i="17" l="1"/>
  <c r="T54" i="17"/>
  <c r="S54" i="17"/>
  <c r="R52" i="17"/>
  <c r="Q52" i="17"/>
  <c r="O54" i="17"/>
  <c r="P54" i="17" s="1"/>
  <c r="M53" i="17"/>
  <c r="N53" i="17" s="1"/>
  <c r="O55" i="17" l="1"/>
  <c r="P55" i="17" s="1"/>
  <c r="M54" i="17"/>
  <c r="N54" i="17" s="1"/>
  <c r="R53" i="17"/>
  <c r="Q53" i="17"/>
  <c r="T55" i="17"/>
  <c r="S55" i="17"/>
  <c r="U54" i="17"/>
  <c r="T56" i="17" l="1"/>
  <c r="S56" i="17"/>
  <c r="U55" i="17"/>
  <c r="M55" i="17"/>
  <c r="N55" i="17" s="1"/>
  <c r="O56" i="17"/>
  <c r="P56" i="17" s="1"/>
  <c r="Q54" i="17"/>
  <c r="R54" i="17"/>
  <c r="S57" i="17" l="1"/>
  <c r="U56" i="17"/>
  <c r="T57" i="17"/>
  <c r="Q55" i="17"/>
  <c r="R55" i="17"/>
  <c r="M56" i="17"/>
  <c r="N56" i="17" s="1"/>
  <c r="O57" i="17"/>
  <c r="P57" i="17" s="1"/>
  <c r="M57" i="17" l="1"/>
  <c r="N57" i="17" s="1"/>
  <c r="O58" i="17"/>
  <c r="P58" i="17" s="1"/>
  <c r="R56" i="17"/>
  <c r="Q56" i="17"/>
  <c r="T58" i="17"/>
  <c r="S58" i="17"/>
  <c r="U57" i="17"/>
  <c r="N67" i="17"/>
  <c r="R57" i="17" l="1"/>
  <c r="Q57" i="17"/>
  <c r="T59" i="17"/>
  <c r="U58" i="17"/>
  <c r="S59" i="17"/>
  <c r="O59" i="17"/>
  <c r="P59" i="17" s="1"/>
  <c r="M58" i="17"/>
  <c r="N58" i="17" s="1"/>
  <c r="M59" i="17" l="1"/>
  <c r="N59" i="17" s="1"/>
  <c r="O60" i="17"/>
  <c r="P60" i="17" s="1"/>
  <c r="Q58" i="17"/>
  <c r="R58" i="17"/>
  <c r="T60" i="17"/>
  <c r="S60" i="17"/>
  <c r="U59" i="17"/>
  <c r="S61" i="17" l="1"/>
  <c r="U60" i="17"/>
  <c r="T61" i="17"/>
  <c r="M60" i="17"/>
  <c r="N60" i="17" s="1"/>
  <c r="O61" i="17"/>
  <c r="P61" i="17" s="1"/>
  <c r="Q59" i="17"/>
  <c r="R59" i="17"/>
  <c r="M61" i="17" l="1"/>
  <c r="N61" i="17" s="1"/>
  <c r="O62" i="17"/>
  <c r="P62" i="17" s="1"/>
  <c r="R60" i="17"/>
  <c r="Q60" i="17"/>
  <c r="U61" i="17"/>
  <c r="T62" i="17"/>
  <c r="S62" i="17"/>
  <c r="T63" i="17" l="1"/>
  <c r="S63" i="17"/>
  <c r="U62" i="17"/>
  <c r="O63" i="17"/>
  <c r="P63" i="17" s="1"/>
  <c r="M62" i="17"/>
  <c r="N62" i="17" s="1"/>
  <c r="R61" i="17"/>
  <c r="Q61" i="17"/>
  <c r="O64" i="17" l="1"/>
  <c r="P64" i="17" s="1"/>
  <c r="M63" i="17"/>
  <c r="N63" i="17" s="1"/>
  <c r="Q62" i="17"/>
  <c r="R62" i="17"/>
  <c r="T64" i="17"/>
  <c r="S64" i="17"/>
  <c r="U63" i="17"/>
  <c r="Q63" i="17" l="1"/>
  <c r="R63" i="17"/>
  <c r="T65" i="17"/>
  <c r="M65" i="17" s="1"/>
  <c r="N65" i="17" s="1"/>
  <c r="S65" i="17"/>
  <c r="U64" i="17"/>
  <c r="M64" i="17"/>
  <c r="N64" i="17" s="1"/>
  <c r="O65" i="17"/>
  <c r="P65" i="17" s="1"/>
  <c r="R65" i="17" l="1"/>
  <c r="Q65" i="17"/>
  <c r="R64" i="17"/>
  <c r="Q64" i="17"/>
  <c r="U65" i="17"/>
  <c r="N66" i="17" l="1"/>
</calcChain>
</file>

<file path=xl/sharedStrings.xml><?xml version="1.0" encoding="utf-8"?>
<sst xmlns="http://schemas.openxmlformats.org/spreadsheetml/2006/main" count="53" uniqueCount="47">
  <si>
    <t>KARDEX</t>
  </si>
  <si>
    <t xml:space="preserve">Empresa: </t>
  </si>
  <si>
    <t>Registros auxiliares para el Inventario de Mercancías para la venta</t>
  </si>
  <si>
    <t>INGRESOS</t>
  </si>
  <si>
    <t>EGRESOS</t>
  </si>
  <si>
    <t>UTILIDAD</t>
  </si>
  <si>
    <t>SALDO</t>
  </si>
  <si>
    <t>FECHA</t>
  </si>
  <si>
    <t xml:space="preserve">DETALLE </t>
  </si>
  <si>
    <t>CCF</t>
  </si>
  <si>
    <t>FACTURA</t>
  </si>
  <si>
    <t>PROVEEDOR</t>
  </si>
  <si>
    <t>CANTIDAD</t>
  </si>
  <si>
    <t>COSTO</t>
  </si>
  <si>
    <t>TOTAL INGRESOS</t>
  </si>
  <si>
    <t>PRECIO UNITARIO</t>
  </si>
  <si>
    <t>PRECIO TOTAL</t>
  </si>
  <si>
    <t>COSTO DE VENTA</t>
  </si>
  <si>
    <t>COSTO TOTAL</t>
  </si>
  <si>
    <t>$</t>
  </si>
  <si>
    <t>MARGEN</t>
  </si>
  <si>
    <t>COSTO DEL INVENTARIO</t>
  </si>
  <si>
    <t>TOTAL</t>
  </si>
  <si>
    <t>VENTA</t>
  </si>
  <si>
    <t>NOTA DE CREDITO</t>
  </si>
  <si>
    <t>Nº</t>
  </si>
  <si>
    <t>FECHA:</t>
  </si>
  <si>
    <r>
      <rPr>
        <u/>
        <sz val="10"/>
        <color indexed="8"/>
        <rFont val="Verdana"/>
        <family val="2"/>
      </rPr>
      <t>Código Producto:</t>
    </r>
    <r>
      <rPr>
        <b/>
        <sz val="11"/>
        <color indexed="8"/>
        <rFont val="Verdana"/>
        <family val="2"/>
      </rPr>
      <t xml:space="preserve"> 0592-0519</t>
    </r>
  </si>
  <si>
    <t xml:space="preserve">INGRESO </t>
  </si>
  <si>
    <t>REMISION</t>
  </si>
  <si>
    <t>EL ÉXITO Y MAS, S,A, DE C,V,</t>
  </si>
  <si>
    <t>NIT: 0614-XXXXXX-XXX-X</t>
  </si>
  <si>
    <t>NR: XXXXXX-X</t>
  </si>
  <si>
    <t>XXX12</t>
  </si>
  <si>
    <t>PROVEEDOR #X1</t>
  </si>
  <si>
    <t>XXX3</t>
  </si>
  <si>
    <t>CLIENTE X1</t>
  </si>
  <si>
    <t>XXX124</t>
  </si>
  <si>
    <t>PROVEEDOR #X32</t>
  </si>
  <si>
    <t>XXX126</t>
  </si>
  <si>
    <t>CLIENTE X3</t>
  </si>
  <si>
    <t>XXX127</t>
  </si>
  <si>
    <t>CLIENTE X7</t>
  </si>
  <si>
    <t>XXX180</t>
  </si>
  <si>
    <t>PROVEEDOR #X12</t>
  </si>
  <si>
    <t>Descripció producto:</t>
  </si>
  <si>
    <t>Producto x1 mas 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</si>
</sst>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.0000"/>
    <numFmt numFmtId="166" formatCode="_(&quot;$&quot;* #,##0.0000_);_(&quot;$&quot;* \(#,##0.00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u/>
      <sz val="10"/>
      <color indexed="8"/>
      <name val="Verdana"/>
      <family val="2"/>
    </font>
    <font>
      <b/>
      <sz val="11"/>
      <color indexed="8"/>
      <name val="Verdana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6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3" xfId="0" applyBorder="1"/>
    <xf numFmtId="164" fontId="0" fillId="0" borderId="4" xfId="1" applyFont="1" applyBorder="1"/>
    <xf numFmtId="164" fontId="0" fillId="0" borderId="3" xfId="1" applyFont="1" applyBorder="1"/>
    <xf numFmtId="164" fontId="0" fillId="0" borderId="7" xfId="1" applyFont="1" applyBorder="1"/>
    <xf numFmtId="14" fontId="0" fillId="0" borderId="1" xfId="0" applyNumberFormat="1" applyBorder="1"/>
    <xf numFmtId="166" fontId="0" fillId="0" borderId="1" xfId="1" applyNumberFormat="1" applyFont="1" applyBorder="1"/>
    <xf numFmtId="10" fontId="0" fillId="0" borderId="7" xfId="2" applyNumberFormat="1" applyFont="1" applyBorder="1"/>
    <xf numFmtId="165" fontId="0" fillId="0" borderId="1" xfId="0" applyNumberForma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4" fontId="0" fillId="0" borderId="0" xfId="0" applyNumberFormat="1"/>
    <xf numFmtId="4" fontId="2" fillId="0" borderId="1" xfId="0" applyNumberFormat="1" applyFont="1" applyBorder="1" applyAlignment="1">
      <alignment horizontal="center" wrapText="1"/>
    </xf>
    <xf numFmtId="4" fontId="0" fillId="0" borderId="1" xfId="0" applyNumberFormat="1" applyBorder="1"/>
    <xf numFmtId="164" fontId="0" fillId="0" borderId="0" xfId="0" applyNumberFormat="1"/>
    <xf numFmtId="37" fontId="0" fillId="0" borderId="0" xfId="0" applyNumberFormat="1"/>
    <xf numFmtId="0" fontId="6" fillId="0" borderId="0" xfId="0" applyFont="1"/>
    <xf numFmtId="44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1" defaultTableStyle="TableStyleMedium9" defaultPivotStyle="PivotStyleLight16">
    <tableStyle name="Invisible" pivot="0" table="0" count="0" xr9:uid="{0A02CBE1-C49F-49D4-84AF-C22CDDC1A9C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2:Y67"/>
  <sheetViews>
    <sheetView tabSelected="1" zoomScale="85" zoomScaleNormal="85" workbookViewId="0">
      <pane xSplit="8" ySplit="10" topLeftCell="I11" activePane="bottomRight" state="frozen"/>
      <selection pane="topRight" activeCell="H1" sqref="H1"/>
      <selection pane="bottomLeft" activeCell="A11" sqref="A11"/>
      <selection pane="bottomRight" activeCell="A28" sqref="A28"/>
    </sheetView>
  </sheetViews>
  <sheetFormatPr baseColWidth="10" defaultColWidth="11.44140625" defaultRowHeight="14.4" x14ac:dyDescent="0.3"/>
  <cols>
    <col min="1" max="1" width="4.44140625" customWidth="1"/>
    <col min="2" max="2" width="18.44140625" customWidth="1"/>
    <col min="3" max="3" width="12.33203125" customWidth="1"/>
    <col min="4" max="4" width="9.5546875" bestFit="1" customWidth="1"/>
    <col min="5" max="5" width="9.88671875" customWidth="1"/>
    <col min="7" max="7" width="10" bestFit="1" customWidth="1"/>
    <col min="8" max="8" width="47.5546875" customWidth="1"/>
    <col min="9" max="9" width="13.5546875" bestFit="1" customWidth="1"/>
    <col min="10" max="10" width="9.5546875" bestFit="1" customWidth="1"/>
    <col min="11" max="11" width="13.109375" bestFit="1" customWidth="1"/>
    <col min="12" max="12" width="13.5546875" bestFit="1" customWidth="1"/>
    <col min="13" max="13" width="12.44140625" style="28" bestFit="1" customWidth="1"/>
    <col min="14" max="14" width="10.33203125" bestFit="1" customWidth="1"/>
    <col min="15" max="15" width="13.109375" bestFit="1" customWidth="1"/>
    <col min="16" max="16" width="10.5546875" bestFit="1" customWidth="1"/>
    <col min="17" max="17" width="8.33203125" hidden="1" customWidth="1"/>
    <col min="18" max="18" width="11.6640625" hidden="1" customWidth="1"/>
    <col min="19" max="19" width="13.5546875" bestFit="1" customWidth="1"/>
    <col min="20" max="20" width="15.44140625" bestFit="1" customWidth="1"/>
    <col min="21" max="21" width="12" bestFit="1" customWidth="1"/>
    <col min="24" max="24" width="11.44140625" style="28"/>
  </cols>
  <sheetData>
    <row r="2" spans="1:25" ht="21" x14ac:dyDescent="0.4">
      <c r="B2" s="45" t="s">
        <v>0</v>
      </c>
      <c r="C2" s="45"/>
      <c r="D2" s="45"/>
      <c r="E2" s="45"/>
      <c r="F2" s="15"/>
      <c r="G2" s="15"/>
    </row>
    <row r="3" spans="1:25" x14ac:dyDescent="0.3">
      <c r="B3" s="1" t="s">
        <v>1</v>
      </c>
      <c r="C3" s="2" t="s">
        <v>30</v>
      </c>
    </row>
    <row r="4" spans="1:25" x14ac:dyDescent="0.3">
      <c r="B4" s="1" t="s">
        <v>2</v>
      </c>
      <c r="C4" s="3"/>
    </row>
    <row r="5" spans="1:25" x14ac:dyDescent="0.3">
      <c r="B5" s="38" t="s">
        <v>27</v>
      </c>
      <c r="C5" s="38"/>
      <c r="D5" s="38"/>
      <c r="E5" s="38"/>
      <c r="F5" s="38"/>
      <c r="G5" s="38"/>
      <c r="H5" s="38"/>
    </row>
    <row r="6" spans="1:25" x14ac:dyDescent="0.3">
      <c r="B6" s="33" t="s">
        <v>45</v>
      </c>
      <c r="C6" s="39" t="s">
        <v>46</v>
      </c>
      <c r="D6" s="39"/>
      <c r="E6" s="39"/>
      <c r="F6" s="39"/>
      <c r="G6" s="39"/>
      <c r="H6" s="39"/>
      <c r="I6" s="39"/>
      <c r="J6" s="39"/>
    </row>
    <row r="7" spans="1:25" ht="15" thickBot="1" x14ac:dyDescent="0.35">
      <c r="B7" s="1" t="s">
        <v>31</v>
      </c>
      <c r="C7" s="16"/>
      <c r="E7" s="4"/>
      <c r="F7" s="4"/>
      <c r="G7" s="4"/>
      <c r="H7" s="4"/>
    </row>
    <row r="8" spans="1:25" ht="15" thickBot="1" x14ac:dyDescent="0.35">
      <c r="B8" s="1" t="s">
        <v>32</v>
      </c>
      <c r="C8" s="16"/>
      <c r="E8" s="26" t="s">
        <v>26</v>
      </c>
      <c r="F8" s="27">
        <v>45657</v>
      </c>
      <c r="G8" s="27"/>
      <c r="I8" s="40" t="s">
        <v>3</v>
      </c>
      <c r="J8" s="41"/>
      <c r="K8" s="42"/>
      <c r="L8" s="35" t="s">
        <v>4</v>
      </c>
      <c r="M8" s="36"/>
      <c r="N8" s="36"/>
      <c r="O8" s="36"/>
      <c r="P8" s="37"/>
      <c r="Q8" s="43" t="s">
        <v>5</v>
      </c>
      <c r="R8" s="44"/>
      <c r="S8" s="35" t="s">
        <v>6</v>
      </c>
      <c r="T8" s="36"/>
      <c r="U8" s="37"/>
    </row>
    <row r="9" spans="1:25" ht="28.8" x14ac:dyDescent="0.3">
      <c r="A9" s="17" t="s">
        <v>25</v>
      </c>
      <c r="B9" s="18" t="s">
        <v>7</v>
      </c>
      <c r="C9" s="5" t="s">
        <v>8</v>
      </c>
      <c r="D9" s="18" t="s">
        <v>9</v>
      </c>
      <c r="E9" s="18" t="s">
        <v>10</v>
      </c>
      <c r="F9" s="19" t="s">
        <v>24</v>
      </c>
      <c r="G9" s="19" t="s">
        <v>29</v>
      </c>
      <c r="H9" s="20" t="s">
        <v>11</v>
      </c>
      <c r="I9" s="21" t="s">
        <v>12</v>
      </c>
      <c r="J9" s="18" t="s">
        <v>13</v>
      </c>
      <c r="K9" s="22" t="s">
        <v>14</v>
      </c>
      <c r="L9" s="21" t="s">
        <v>12</v>
      </c>
      <c r="M9" s="29" t="s">
        <v>15</v>
      </c>
      <c r="N9" s="18" t="s">
        <v>16</v>
      </c>
      <c r="O9" s="18" t="s">
        <v>17</v>
      </c>
      <c r="P9" s="22" t="s">
        <v>18</v>
      </c>
      <c r="Q9" s="23" t="s">
        <v>19</v>
      </c>
      <c r="R9" s="24" t="s">
        <v>20</v>
      </c>
      <c r="S9" s="21" t="s">
        <v>12</v>
      </c>
      <c r="T9" s="25" t="s">
        <v>21</v>
      </c>
      <c r="U9" s="22" t="s">
        <v>22</v>
      </c>
    </row>
    <row r="10" spans="1:25" x14ac:dyDescent="0.3">
      <c r="A10" s="6">
        <v>0</v>
      </c>
      <c r="B10" s="6"/>
      <c r="C10" s="6"/>
      <c r="D10" s="6"/>
      <c r="E10" s="6"/>
      <c r="F10" s="6"/>
      <c r="G10" s="6"/>
      <c r="H10" s="6"/>
      <c r="I10" s="6"/>
      <c r="J10" s="6"/>
      <c r="K10" s="8"/>
      <c r="L10" s="7"/>
      <c r="M10" s="30"/>
      <c r="N10" s="8"/>
      <c r="O10" s="6"/>
      <c r="P10" s="8"/>
      <c r="Q10" s="9"/>
      <c r="R10" s="10"/>
      <c r="S10" s="7">
        <v>0</v>
      </c>
      <c r="T10" s="6">
        <v>0</v>
      </c>
      <c r="U10" s="8">
        <f>S10*T10</f>
        <v>0</v>
      </c>
    </row>
    <row r="11" spans="1:25" x14ac:dyDescent="0.3">
      <c r="A11" s="6">
        <v>1</v>
      </c>
      <c r="B11" s="11">
        <v>45292</v>
      </c>
      <c r="C11" s="6" t="s">
        <v>28</v>
      </c>
      <c r="D11" s="6" t="s">
        <v>33</v>
      </c>
      <c r="E11" s="6"/>
      <c r="F11" s="6"/>
      <c r="G11" s="6"/>
      <c r="H11" s="6" t="s">
        <v>34</v>
      </c>
      <c r="I11" s="6">
        <v>500</v>
      </c>
      <c r="J11" s="6">
        <v>6.5</v>
      </c>
      <c r="K11" s="8">
        <f t="shared" ref="K11:K65" si="0">I11*J11</f>
        <v>3250</v>
      </c>
      <c r="L11" s="7"/>
      <c r="M11" s="30"/>
      <c r="N11" s="8">
        <f t="shared" ref="N11:N38" si="1">L11*M11</f>
        <v>0</v>
      </c>
      <c r="O11" s="12">
        <f>T10</f>
        <v>0</v>
      </c>
      <c r="P11" s="8">
        <f>L11*O11</f>
        <v>0</v>
      </c>
      <c r="Q11" s="9">
        <f>N11-P11</f>
        <v>0</v>
      </c>
      <c r="R11" s="13" t="e">
        <f t="shared" ref="R11:R38" si="2">(N11-P11)/P11</f>
        <v>#DIV/0!</v>
      </c>
      <c r="S11" s="7">
        <f>S10+I11-L11</f>
        <v>500</v>
      </c>
      <c r="T11" s="14">
        <f>(((S10*T10)+(I11*J11))/(I11+S10))</f>
        <v>6.5</v>
      </c>
      <c r="U11" s="8">
        <f t="shared" ref="U11:U38" si="3">S11*T11</f>
        <v>3250</v>
      </c>
    </row>
    <row r="12" spans="1:25" x14ac:dyDescent="0.3">
      <c r="A12" s="6">
        <v>2</v>
      </c>
      <c r="B12" s="11">
        <v>45293</v>
      </c>
      <c r="C12" s="6" t="s">
        <v>23</v>
      </c>
      <c r="D12" s="6"/>
      <c r="E12" s="6" t="s">
        <v>35</v>
      </c>
      <c r="F12" s="6"/>
      <c r="G12" s="6"/>
      <c r="H12" s="6" t="s">
        <v>36</v>
      </c>
      <c r="I12" s="6"/>
      <c r="J12" s="6"/>
      <c r="K12" s="8">
        <f t="shared" si="0"/>
        <v>0</v>
      </c>
      <c r="L12" s="6">
        <v>50</v>
      </c>
      <c r="M12" s="30">
        <v>6.5</v>
      </c>
      <c r="N12" s="8">
        <f t="shared" si="1"/>
        <v>325</v>
      </c>
      <c r="O12" s="12">
        <f t="shared" ref="O12:O38" si="4">T11</f>
        <v>6.5</v>
      </c>
      <c r="P12" s="8">
        <f t="shared" ref="P12:P38" si="5">L12*O12</f>
        <v>325</v>
      </c>
      <c r="Q12" s="9">
        <f t="shared" ref="Q12:Q38" si="6">N12-P12</f>
        <v>0</v>
      </c>
      <c r="R12" s="13">
        <f t="shared" si="2"/>
        <v>0</v>
      </c>
      <c r="S12" s="7">
        <f t="shared" ref="S12:S38" si="7">S11+I12-L12</f>
        <v>450</v>
      </c>
      <c r="T12" s="14">
        <f t="shared" ref="T12:T38" si="8">(((S11*T11)+(I12*J12))/(I12+S11))</f>
        <v>6.5</v>
      </c>
      <c r="U12" s="8">
        <f t="shared" si="3"/>
        <v>2925</v>
      </c>
    </row>
    <row r="13" spans="1:25" x14ac:dyDescent="0.3">
      <c r="A13" s="6">
        <v>3</v>
      </c>
      <c r="B13" s="11">
        <v>45306</v>
      </c>
      <c r="C13" s="6" t="s">
        <v>28</v>
      </c>
      <c r="D13" s="6" t="s">
        <v>37</v>
      </c>
      <c r="E13" s="6"/>
      <c r="F13" s="6"/>
      <c r="G13" s="6"/>
      <c r="H13" s="6" t="s">
        <v>38</v>
      </c>
      <c r="I13" s="6">
        <v>150</v>
      </c>
      <c r="J13" s="6">
        <v>5.5</v>
      </c>
      <c r="K13" s="8">
        <f t="shared" si="0"/>
        <v>825</v>
      </c>
      <c r="L13" s="6">
        <v>0</v>
      </c>
      <c r="M13" s="30">
        <v>0</v>
      </c>
      <c r="N13" s="8">
        <f t="shared" si="1"/>
        <v>0</v>
      </c>
      <c r="O13" s="12">
        <f t="shared" si="4"/>
        <v>6.5</v>
      </c>
      <c r="P13" s="8">
        <f t="shared" si="5"/>
        <v>0</v>
      </c>
      <c r="Q13" s="9">
        <f t="shared" si="6"/>
        <v>0</v>
      </c>
      <c r="R13" s="13" t="e">
        <f t="shared" si="2"/>
        <v>#DIV/0!</v>
      </c>
      <c r="S13" s="7">
        <f t="shared" si="7"/>
        <v>600</v>
      </c>
      <c r="T13" s="14">
        <f>(((S12*T12)+(I13*J13))/(I13+S12))</f>
        <v>6.25</v>
      </c>
      <c r="U13" s="8">
        <f t="shared" si="3"/>
        <v>3750</v>
      </c>
    </row>
    <row r="14" spans="1:25" x14ac:dyDescent="0.3">
      <c r="A14" s="6">
        <v>4</v>
      </c>
      <c r="B14" s="11">
        <v>45307</v>
      </c>
      <c r="C14" s="6" t="s">
        <v>23</v>
      </c>
      <c r="D14" s="6" t="s">
        <v>39</v>
      </c>
      <c r="E14" s="6"/>
      <c r="F14" s="6"/>
      <c r="G14" s="6"/>
      <c r="H14" s="6" t="s">
        <v>40</v>
      </c>
      <c r="I14" s="6"/>
      <c r="J14" s="6"/>
      <c r="K14" s="8">
        <f t="shared" si="0"/>
        <v>0</v>
      </c>
      <c r="L14" s="6">
        <v>75</v>
      </c>
      <c r="M14" s="30">
        <f>+T14</f>
        <v>6.25</v>
      </c>
      <c r="N14" s="8">
        <f t="shared" si="1"/>
        <v>468.75</v>
      </c>
      <c r="O14" s="12">
        <f t="shared" si="4"/>
        <v>6.25</v>
      </c>
      <c r="P14" s="8">
        <f t="shared" si="5"/>
        <v>468.75</v>
      </c>
      <c r="Q14" s="9">
        <f t="shared" si="6"/>
        <v>0</v>
      </c>
      <c r="R14" s="13">
        <f t="shared" si="2"/>
        <v>0</v>
      </c>
      <c r="S14" s="7">
        <f t="shared" si="7"/>
        <v>525</v>
      </c>
      <c r="T14" s="14">
        <f t="shared" si="8"/>
        <v>6.25</v>
      </c>
      <c r="U14" s="8">
        <f t="shared" si="3"/>
        <v>3281.25</v>
      </c>
      <c r="Y14" s="28"/>
    </row>
    <row r="15" spans="1:25" x14ac:dyDescent="0.3">
      <c r="A15" s="6">
        <v>5</v>
      </c>
      <c r="B15" s="11">
        <v>45308</v>
      </c>
      <c r="C15" s="6" t="s">
        <v>23</v>
      </c>
      <c r="D15" s="6" t="s">
        <v>41</v>
      </c>
      <c r="E15" s="6"/>
      <c r="F15" s="6"/>
      <c r="G15" s="6"/>
      <c r="H15" s="6" t="s">
        <v>42</v>
      </c>
      <c r="I15" s="6"/>
      <c r="J15" s="6"/>
      <c r="K15" s="8">
        <f t="shared" si="0"/>
        <v>0</v>
      </c>
      <c r="L15" s="6">
        <v>325</v>
      </c>
      <c r="M15" s="30">
        <f t="shared" ref="M15:M64" si="9">+T15</f>
        <v>6.25</v>
      </c>
      <c r="N15" s="8">
        <f>L15*M15</f>
        <v>2031.25</v>
      </c>
      <c r="O15" s="12">
        <f>T14</f>
        <v>6.25</v>
      </c>
      <c r="P15" s="8">
        <f t="shared" si="5"/>
        <v>2031.25</v>
      </c>
      <c r="Q15" s="9">
        <f t="shared" si="6"/>
        <v>0</v>
      </c>
      <c r="R15" s="13">
        <f t="shared" si="2"/>
        <v>0</v>
      </c>
      <c r="S15" s="7">
        <f t="shared" si="7"/>
        <v>200</v>
      </c>
      <c r="T15" s="14">
        <f t="shared" si="8"/>
        <v>6.25</v>
      </c>
      <c r="U15" s="8">
        <f t="shared" si="3"/>
        <v>1250</v>
      </c>
    </row>
    <row r="16" spans="1:25" x14ac:dyDescent="0.3">
      <c r="A16" s="6">
        <v>6</v>
      </c>
      <c r="B16" s="11">
        <v>45306</v>
      </c>
      <c r="C16" s="6" t="s">
        <v>28</v>
      </c>
      <c r="D16" s="6" t="s">
        <v>43</v>
      </c>
      <c r="E16" s="6"/>
      <c r="F16" s="6"/>
      <c r="G16" s="6"/>
      <c r="H16" s="6" t="s">
        <v>44</v>
      </c>
      <c r="I16" s="6">
        <v>275</v>
      </c>
      <c r="J16" s="6">
        <v>5.25</v>
      </c>
      <c r="K16" s="8">
        <f t="shared" si="0"/>
        <v>1443.75</v>
      </c>
      <c r="L16" s="6"/>
      <c r="M16" s="30">
        <f t="shared" si="9"/>
        <v>5.6710526315789478</v>
      </c>
      <c r="N16" s="8">
        <f t="shared" si="1"/>
        <v>0</v>
      </c>
      <c r="O16" s="12">
        <f t="shared" si="4"/>
        <v>6.25</v>
      </c>
      <c r="P16" s="8">
        <f t="shared" si="5"/>
        <v>0</v>
      </c>
      <c r="Q16" s="9">
        <f t="shared" si="6"/>
        <v>0</v>
      </c>
      <c r="R16" s="13" t="e">
        <f t="shared" si="2"/>
        <v>#DIV/0!</v>
      </c>
      <c r="S16" s="7">
        <f t="shared" si="7"/>
        <v>475</v>
      </c>
      <c r="T16" s="14">
        <f t="shared" si="8"/>
        <v>5.6710526315789478</v>
      </c>
      <c r="U16" s="8">
        <f t="shared" si="3"/>
        <v>2693.75</v>
      </c>
    </row>
    <row r="17" spans="1:21" x14ac:dyDescent="0.3">
      <c r="A17" s="6">
        <v>7</v>
      </c>
      <c r="B17" s="11"/>
      <c r="C17" s="6"/>
      <c r="D17" s="6"/>
      <c r="E17" s="6"/>
      <c r="F17" s="6"/>
      <c r="G17" s="6"/>
      <c r="H17" s="6"/>
      <c r="I17" s="6"/>
      <c r="J17" s="6"/>
      <c r="K17" s="8">
        <f t="shared" ref="K17:K65" si="10">I17*J17</f>
        <v>0</v>
      </c>
      <c r="L17" s="6"/>
      <c r="M17" s="30">
        <f t="shared" ref="M17:M65" si="11">+T17</f>
        <v>5.6710526315789478</v>
      </c>
      <c r="N17" s="8">
        <f t="shared" ref="N17:N65" si="12">L17*M17</f>
        <v>0</v>
      </c>
      <c r="O17" s="12">
        <f t="shared" ref="O17:O65" si="13">T16</f>
        <v>5.6710526315789478</v>
      </c>
      <c r="P17" s="8">
        <f t="shared" ref="P17:P65" si="14">L17*O17</f>
        <v>0</v>
      </c>
      <c r="Q17" s="9">
        <f t="shared" ref="Q17:Q65" si="15">N17-P17</f>
        <v>0</v>
      </c>
      <c r="R17" s="13" t="e">
        <f t="shared" ref="R17:R65" si="16">(N17-P17)/P17</f>
        <v>#DIV/0!</v>
      </c>
      <c r="S17" s="7">
        <f t="shared" ref="S17:S65" si="17">S16+I17-L17</f>
        <v>475</v>
      </c>
      <c r="T17" s="14">
        <f t="shared" ref="T17:T65" si="18">(((S16*T16)+(I17*J17))/(I17+S16))</f>
        <v>5.6710526315789478</v>
      </c>
      <c r="U17" s="8">
        <f t="shared" ref="U17:U65" si="19">S17*T17</f>
        <v>2693.75</v>
      </c>
    </row>
    <row r="18" spans="1:21" x14ac:dyDescent="0.3">
      <c r="A18" s="6">
        <v>8</v>
      </c>
      <c r="B18" s="11"/>
      <c r="C18" s="6"/>
      <c r="D18" s="6"/>
      <c r="E18" s="6"/>
      <c r="F18" s="6"/>
      <c r="G18" s="6"/>
      <c r="H18" s="6"/>
      <c r="I18" s="6"/>
      <c r="J18" s="6"/>
      <c r="K18" s="8">
        <f t="shared" si="10"/>
        <v>0</v>
      </c>
      <c r="L18" s="6"/>
      <c r="M18" s="30">
        <f t="shared" si="11"/>
        <v>5.6710526315789478</v>
      </c>
      <c r="N18" s="8">
        <f t="shared" si="12"/>
        <v>0</v>
      </c>
      <c r="O18" s="12">
        <f t="shared" si="13"/>
        <v>5.6710526315789478</v>
      </c>
      <c r="P18" s="8">
        <f t="shared" si="14"/>
        <v>0</v>
      </c>
      <c r="Q18" s="9">
        <f t="shared" si="15"/>
        <v>0</v>
      </c>
      <c r="R18" s="13" t="e">
        <f t="shared" si="16"/>
        <v>#DIV/0!</v>
      </c>
      <c r="S18" s="7">
        <f t="shared" si="17"/>
        <v>475</v>
      </c>
      <c r="T18" s="14">
        <f t="shared" si="18"/>
        <v>5.6710526315789478</v>
      </c>
      <c r="U18" s="8">
        <f t="shared" si="19"/>
        <v>2693.75</v>
      </c>
    </row>
    <row r="19" spans="1:21" x14ac:dyDescent="0.3">
      <c r="A19" s="6">
        <v>9</v>
      </c>
      <c r="B19" s="11"/>
      <c r="C19" s="6"/>
      <c r="D19" s="6"/>
      <c r="E19" s="6"/>
      <c r="F19" s="6"/>
      <c r="G19" s="6"/>
      <c r="H19" s="6"/>
      <c r="I19" s="6"/>
      <c r="J19" s="6"/>
      <c r="K19" s="8">
        <f t="shared" si="10"/>
        <v>0</v>
      </c>
      <c r="L19" s="6"/>
      <c r="M19" s="30">
        <f t="shared" si="11"/>
        <v>5.6710526315789478</v>
      </c>
      <c r="N19" s="8">
        <f t="shared" si="12"/>
        <v>0</v>
      </c>
      <c r="O19" s="12">
        <f t="shared" si="13"/>
        <v>5.6710526315789478</v>
      </c>
      <c r="P19" s="8">
        <f t="shared" si="14"/>
        <v>0</v>
      </c>
      <c r="Q19" s="9">
        <f t="shared" si="15"/>
        <v>0</v>
      </c>
      <c r="R19" s="13" t="e">
        <f t="shared" si="16"/>
        <v>#DIV/0!</v>
      </c>
      <c r="S19" s="7">
        <f t="shared" si="17"/>
        <v>475</v>
      </c>
      <c r="T19" s="14">
        <f t="shared" si="18"/>
        <v>5.6710526315789478</v>
      </c>
      <c r="U19" s="8">
        <f t="shared" si="19"/>
        <v>2693.75</v>
      </c>
    </row>
    <row r="20" spans="1:21" x14ac:dyDescent="0.3">
      <c r="A20" s="6">
        <v>10</v>
      </c>
      <c r="B20" s="11"/>
      <c r="C20" s="6"/>
      <c r="D20" s="6"/>
      <c r="E20" s="6"/>
      <c r="F20" s="6"/>
      <c r="G20" s="6"/>
      <c r="H20" s="6"/>
      <c r="I20" s="6"/>
      <c r="J20" s="6"/>
      <c r="K20" s="8">
        <f t="shared" si="10"/>
        <v>0</v>
      </c>
      <c r="L20" s="6"/>
      <c r="M20" s="30">
        <f t="shared" si="11"/>
        <v>5.6710526315789478</v>
      </c>
      <c r="N20" s="8">
        <f t="shared" si="12"/>
        <v>0</v>
      </c>
      <c r="O20" s="12">
        <f t="shared" si="13"/>
        <v>5.6710526315789478</v>
      </c>
      <c r="P20" s="8">
        <f t="shared" si="14"/>
        <v>0</v>
      </c>
      <c r="Q20" s="9">
        <f t="shared" si="15"/>
        <v>0</v>
      </c>
      <c r="R20" s="13" t="e">
        <f t="shared" si="16"/>
        <v>#DIV/0!</v>
      </c>
      <c r="S20" s="7">
        <f t="shared" si="17"/>
        <v>475</v>
      </c>
      <c r="T20" s="14">
        <f t="shared" si="18"/>
        <v>5.6710526315789478</v>
      </c>
      <c r="U20" s="8">
        <f t="shared" si="19"/>
        <v>2693.75</v>
      </c>
    </row>
    <row r="21" spans="1:21" x14ac:dyDescent="0.3">
      <c r="A21" s="6">
        <v>11</v>
      </c>
      <c r="B21" s="11"/>
      <c r="C21" s="6"/>
      <c r="D21" s="6"/>
      <c r="E21" s="6"/>
      <c r="F21" s="6"/>
      <c r="G21" s="6"/>
      <c r="H21" s="6"/>
      <c r="I21" s="6"/>
      <c r="J21" s="6"/>
      <c r="K21" s="8">
        <f t="shared" si="10"/>
        <v>0</v>
      </c>
      <c r="L21" s="6"/>
      <c r="M21" s="30">
        <f t="shared" si="11"/>
        <v>5.6710526315789478</v>
      </c>
      <c r="N21" s="8">
        <f t="shared" si="12"/>
        <v>0</v>
      </c>
      <c r="O21" s="12">
        <f t="shared" si="13"/>
        <v>5.6710526315789478</v>
      </c>
      <c r="P21" s="8">
        <f t="shared" si="14"/>
        <v>0</v>
      </c>
      <c r="Q21" s="9">
        <f t="shared" si="15"/>
        <v>0</v>
      </c>
      <c r="R21" s="13" t="e">
        <f t="shared" si="16"/>
        <v>#DIV/0!</v>
      </c>
      <c r="S21" s="7">
        <f t="shared" si="17"/>
        <v>475</v>
      </c>
      <c r="T21" s="14">
        <f t="shared" si="18"/>
        <v>5.6710526315789478</v>
      </c>
      <c r="U21" s="8">
        <f t="shared" si="19"/>
        <v>2693.75</v>
      </c>
    </row>
    <row r="22" spans="1:21" x14ac:dyDescent="0.3">
      <c r="A22" s="6">
        <v>12</v>
      </c>
      <c r="B22" s="11"/>
      <c r="C22" s="6"/>
      <c r="D22" s="6"/>
      <c r="E22" s="6"/>
      <c r="F22" s="6"/>
      <c r="G22" s="6"/>
      <c r="H22" s="6"/>
      <c r="I22" s="6"/>
      <c r="J22" s="6"/>
      <c r="K22" s="8">
        <f t="shared" si="10"/>
        <v>0</v>
      </c>
      <c r="L22" s="6"/>
      <c r="M22" s="30">
        <f t="shared" si="11"/>
        <v>5.6710526315789478</v>
      </c>
      <c r="N22" s="8">
        <f t="shared" si="12"/>
        <v>0</v>
      </c>
      <c r="O22" s="12">
        <f t="shared" si="13"/>
        <v>5.6710526315789478</v>
      </c>
      <c r="P22" s="8">
        <f t="shared" si="14"/>
        <v>0</v>
      </c>
      <c r="Q22" s="9">
        <f t="shared" si="15"/>
        <v>0</v>
      </c>
      <c r="R22" s="13" t="e">
        <f t="shared" si="16"/>
        <v>#DIV/0!</v>
      </c>
      <c r="S22" s="7">
        <f t="shared" si="17"/>
        <v>475</v>
      </c>
      <c r="T22" s="14">
        <f t="shared" si="18"/>
        <v>5.6710526315789478</v>
      </c>
      <c r="U22" s="8">
        <f t="shared" si="19"/>
        <v>2693.75</v>
      </c>
    </row>
    <row r="23" spans="1:21" x14ac:dyDescent="0.3">
      <c r="A23" s="6">
        <v>13</v>
      </c>
      <c r="B23" s="11"/>
      <c r="C23" s="6"/>
      <c r="D23" s="6"/>
      <c r="E23" s="6"/>
      <c r="F23" s="6"/>
      <c r="G23" s="6"/>
      <c r="H23" s="6"/>
      <c r="I23" s="6"/>
      <c r="J23" s="6"/>
      <c r="K23" s="8">
        <f t="shared" si="10"/>
        <v>0</v>
      </c>
      <c r="L23" s="6"/>
      <c r="M23" s="30">
        <f t="shared" si="11"/>
        <v>5.6710526315789478</v>
      </c>
      <c r="N23" s="8">
        <f t="shared" si="12"/>
        <v>0</v>
      </c>
      <c r="O23" s="12">
        <f t="shared" si="13"/>
        <v>5.6710526315789478</v>
      </c>
      <c r="P23" s="8">
        <f t="shared" si="14"/>
        <v>0</v>
      </c>
      <c r="Q23" s="9">
        <f t="shared" si="15"/>
        <v>0</v>
      </c>
      <c r="R23" s="13" t="e">
        <f t="shared" si="16"/>
        <v>#DIV/0!</v>
      </c>
      <c r="S23" s="7">
        <f t="shared" si="17"/>
        <v>475</v>
      </c>
      <c r="T23" s="14">
        <f t="shared" si="18"/>
        <v>5.6710526315789478</v>
      </c>
      <c r="U23" s="8">
        <f t="shared" si="19"/>
        <v>2693.75</v>
      </c>
    </row>
    <row r="24" spans="1:21" x14ac:dyDescent="0.3">
      <c r="A24" s="6">
        <v>14</v>
      </c>
      <c r="B24" s="11"/>
      <c r="C24" s="6"/>
      <c r="D24" s="6"/>
      <c r="E24" s="6"/>
      <c r="F24" s="6"/>
      <c r="G24" s="6"/>
      <c r="H24" s="6"/>
      <c r="I24" s="6"/>
      <c r="J24" s="6"/>
      <c r="K24" s="8">
        <f t="shared" si="10"/>
        <v>0</v>
      </c>
      <c r="L24" s="6"/>
      <c r="M24" s="30">
        <f t="shared" si="11"/>
        <v>5.6710526315789478</v>
      </c>
      <c r="N24" s="8">
        <f t="shared" si="12"/>
        <v>0</v>
      </c>
      <c r="O24" s="12">
        <f t="shared" si="13"/>
        <v>5.6710526315789478</v>
      </c>
      <c r="P24" s="8">
        <f t="shared" si="14"/>
        <v>0</v>
      </c>
      <c r="Q24" s="9">
        <f t="shared" si="15"/>
        <v>0</v>
      </c>
      <c r="R24" s="13" t="e">
        <f t="shared" si="16"/>
        <v>#DIV/0!</v>
      </c>
      <c r="S24" s="7">
        <f t="shared" si="17"/>
        <v>475</v>
      </c>
      <c r="T24" s="14">
        <f t="shared" si="18"/>
        <v>5.6710526315789478</v>
      </c>
      <c r="U24" s="8">
        <f t="shared" si="19"/>
        <v>2693.75</v>
      </c>
    </row>
    <row r="25" spans="1:21" x14ac:dyDescent="0.3">
      <c r="A25" s="6">
        <v>15</v>
      </c>
      <c r="B25" s="11"/>
      <c r="C25" s="6"/>
      <c r="D25" s="6"/>
      <c r="E25" s="6"/>
      <c r="F25" s="6"/>
      <c r="G25" s="6"/>
      <c r="H25" s="6"/>
      <c r="I25" s="6"/>
      <c r="J25" s="6"/>
      <c r="K25" s="8">
        <f t="shared" si="10"/>
        <v>0</v>
      </c>
      <c r="L25" s="6"/>
      <c r="M25" s="30">
        <f t="shared" si="11"/>
        <v>5.6710526315789478</v>
      </c>
      <c r="N25" s="8">
        <f t="shared" si="12"/>
        <v>0</v>
      </c>
      <c r="O25" s="12">
        <f t="shared" si="13"/>
        <v>5.6710526315789478</v>
      </c>
      <c r="P25" s="8">
        <f t="shared" si="14"/>
        <v>0</v>
      </c>
      <c r="Q25" s="9">
        <f t="shared" si="15"/>
        <v>0</v>
      </c>
      <c r="R25" s="13" t="e">
        <f t="shared" si="16"/>
        <v>#DIV/0!</v>
      </c>
      <c r="S25" s="7">
        <f t="shared" si="17"/>
        <v>475</v>
      </c>
      <c r="T25" s="14">
        <f t="shared" si="18"/>
        <v>5.6710526315789478</v>
      </c>
      <c r="U25" s="8">
        <f t="shared" si="19"/>
        <v>2693.75</v>
      </c>
    </row>
    <row r="26" spans="1:21" x14ac:dyDescent="0.3">
      <c r="A26" s="6">
        <v>16</v>
      </c>
      <c r="B26" s="11"/>
      <c r="C26" s="6"/>
      <c r="D26" s="6"/>
      <c r="E26" s="6"/>
      <c r="F26" s="6"/>
      <c r="G26" s="6"/>
      <c r="H26" s="6"/>
      <c r="I26" s="6"/>
      <c r="J26" s="6"/>
      <c r="K26" s="8">
        <f t="shared" si="10"/>
        <v>0</v>
      </c>
      <c r="L26" s="6"/>
      <c r="M26" s="30">
        <f t="shared" si="11"/>
        <v>5.6710526315789478</v>
      </c>
      <c r="N26" s="8">
        <f t="shared" si="12"/>
        <v>0</v>
      </c>
      <c r="O26" s="12">
        <f t="shared" si="13"/>
        <v>5.6710526315789478</v>
      </c>
      <c r="P26" s="8">
        <f t="shared" si="14"/>
        <v>0</v>
      </c>
      <c r="Q26" s="9">
        <f t="shared" si="15"/>
        <v>0</v>
      </c>
      <c r="R26" s="13" t="e">
        <f t="shared" si="16"/>
        <v>#DIV/0!</v>
      </c>
      <c r="S26" s="7">
        <f t="shared" si="17"/>
        <v>475</v>
      </c>
      <c r="T26" s="14">
        <f t="shared" si="18"/>
        <v>5.6710526315789478</v>
      </c>
      <c r="U26" s="8">
        <f t="shared" si="19"/>
        <v>2693.75</v>
      </c>
    </row>
    <row r="27" spans="1:21" x14ac:dyDescent="0.3">
      <c r="A27" s="6">
        <v>17</v>
      </c>
      <c r="B27" s="11"/>
      <c r="C27" s="6"/>
      <c r="D27" s="6"/>
      <c r="E27" s="6"/>
      <c r="F27" s="6"/>
      <c r="G27" s="6"/>
      <c r="H27" s="6"/>
      <c r="I27" s="6"/>
      <c r="J27" s="6"/>
      <c r="K27" s="8">
        <f t="shared" si="10"/>
        <v>0</v>
      </c>
      <c r="L27" s="6"/>
      <c r="M27" s="30">
        <f t="shared" si="11"/>
        <v>5.6710526315789478</v>
      </c>
      <c r="N27" s="8">
        <f t="shared" si="12"/>
        <v>0</v>
      </c>
      <c r="O27" s="12">
        <f t="shared" si="13"/>
        <v>5.6710526315789478</v>
      </c>
      <c r="P27" s="8">
        <f t="shared" si="14"/>
        <v>0</v>
      </c>
      <c r="Q27" s="9">
        <f t="shared" si="15"/>
        <v>0</v>
      </c>
      <c r="R27" s="13" t="e">
        <f t="shared" si="16"/>
        <v>#DIV/0!</v>
      </c>
      <c r="S27" s="7">
        <f t="shared" si="17"/>
        <v>475</v>
      </c>
      <c r="T27" s="14">
        <f t="shared" si="18"/>
        <v>5.6710526315789478</v>
      </c>
      <c r="U27" s="8">
        <f t="shared" si="19"/>
        <v>2693.75</v>
      </c>
    </row>
    <row r="28" spans="1:21" x14ac:dyDescent="0.3">
      <c r="A28" s="6">
        <v>18</v>
      </c>
      <c r="B28" s="11"/>
      <c r="C28" s="6"/>
      <c r="D28" s="6"/>
      <c r="E28" s="6"/>
      <c r="F28" s="6"/>
      <c r="G28" s="6"/>
      <c r="H28" s="6"/>
      <c r="I28" s="6"/>
      <c r="J28" s="6"/>
      <c r="K28" s="8">
        <f t="shared" si="10"/>
        <v>0</v>
      </c>
      <c r="L28" s="6"/>
      <c r="M28" s="30">
        <f t="shared" si="11"/>
        <v>5.6710526315789478</v>
      </c>
      <c r="N28" s="8">
        <f t="shared" si="12"/>
        <v>0</v>
      </c>
      <c r="O28" s="12">
        <f t="shared" si="13"/>
        <v>5.6710526315789478</v>
      </c>
      <c r="P28" s="8">
        <f t="shared" si="14"/>
        <v>0</v>
      </c>
      <c r="Q28" s="9">
        <f t="shared" si="15"/>
        <v>0</v>
      </c>
      <c r="R28" s="13" t="e">
        <f t="shared" si="16"/>
        <v>#DIV/0!</v>
      </c>
      <c r="S28" s="7">
        <f t="shared" si="17"/>
        <v>475</v>
      </c>
      <c r="T28" s="14">
        <f t="shared" si="18"/>
        <v>5.6710526315789478</v>
      </c>
      <c r="U28" s="8">
        <f t="shared" si="19"/>
        <v>2693.75</v>
      </c>
    </row>
    <row r="29" spans="1:21" x14ac:dyDescent="0.3">
      <c r="A29" s="6">
        <v>19</v>
      </c>
      <c r="B29" s="11"/>
      <c r="C29" s="6"/>
      <c r="D29" s="6"/>
      <c r="E29" s="6"/>
      <c r="F29" s="6"/>
      <c r="G29" s="6"/>
      <c r="H29" s="6"/>
      <c r="I29" s="6"/>
      <c r="J29" s="6"/>
      <c r="K29" s="8">
        <f t="shared" si="10"/>
        <v>0</v>
      </c>
      <c r="L29" s="6"/>
      <c r="M29" s="30">
        <f t="shared" si="11"/>
        <v>5.6710526315789478</v>
      </c>
      <c r="N29" s="8">
        <f t="shared" si="12"/>
        <v>0</v>
      </c>
      <c r="O29" s="12">
        <f t="shared" si="13"/>
        <v>5.6710526315789478</v>
      </c>
      <c r="P29" s="8">
        <f t="shared" si="14"/>
        <v>0</v>
      </c>
      <c r="Q29" s="9">
        <f t="shared" si="15"/>
        <v>0</v>
      </c>
      <c r="R29" s="13" t="e">
        <f t="shared" si="16"/>
        <v>#DIV/0!</v>
      </c>
      <c r="S29" s="7">
        <f t="shared" si="17"/>
        <v>475</v>
      </c>
      <c r="T29" s="14">
        <f t="shared" si="18"/>
        <v>5.6710526315789478</v>
      </c>
      <c r="U29" s="8">
        <f t="shared" si="19"/>
        <v>2693.75</v>
      </c>
    </row>
    <row r="30" spans="1:21" x14ac:dyDescent="0.3">
      <c r="A30" s="6">
        <v>20</v>
      </c>
      <c r="B30" s="11"/>
      <c r="C30" s="6"/>
      <c r="D30" s="6"/>
      <c r="E30" s="6"/>
      <c r="F30" s="6"/>
      <c r="G30" s="6"/>
      <c r="H30" s="6"/>
      <c r="I30" s="6"/>
      <c r="J30" s="6"/>
      <c r="K30" s="8">
        <f t="shared" si="10"/>
        <v>0</v>
      </c>
      <c r="L30" s="6"/>
      <c r="M30" s="30">
        <f t="shared" si="11"/>
        <v>5.6710526315789478</v>
      </c>
      <c r="N30" s="8">
        <f t="shared" si="12"/>
        <v>0</v>
      </c>
      <c r="O30" s="12">
        <f t="shared" si="13"/>
        <v>5.6710526315789478</v>
      </c>
      <c r="P30" s="8">
        <f t="shared" si="14"/>
        <v>0</v>
      </c>
      <c r="Q30" s="9">
        <f t="shared" si="15"/>
        <v>0</v>
      </c>
      <c r="R30" s="13" t="e">
        <f t="shared" si="16"/>
        <v>#DIV/0!</v>
      </c>
      <c r="S30" s="7">
        <f t="shared" si="17"/>
        <v>475</v>
      </c>
      <c r="T30" s="14">
        <f t="shared" si="18"/>
        <v>5.6710526315789478</v>
      </c>
      <c r="U30" s="8">
        <f t="shared" si="19"/>
        <v>2693.75</v>
      </c>
    </row>
    <row r="31" spans="1:21" x14ac:dyDescent="0.3">
      <c r="A31" s="6">
        <v>21</v>
      </c>
      <c r="B31" s="11"/>
      <c r="C31" s="6"/>
      <c r="D31" s="6"/>
      <c r="E31" s="6"/>
      <c r="F31" s="6"/>
      <c r="G31" s="6"/>
      <c r="H31" s="6"/>
      <c r="I31" s="6"/>
      <c r="J31" s="6"/>
      <c r="K31" s="8">
        <f t="shared" si="10"/>
        <v>0</v>
      </c>
      <c r="L31" s="6"/>
      <c r="M31" s="30">
        <f t="shared" si="11"/>
        <v>5.6710526315789478</v>
      </c>
      <c r="N31" s="8">
        <f t="shared" si="12"/>
        <v>0</v>
      </c>
      <c r="O31" s="12">
        <f t="shared" si="13"/>
        <v>5.6710526315789478</v>
      </c>
      <c r="P31" s="8">
        <f t="shared" si="14"/>
        <v>0</v>
      </c>
      <c r="Q31" s="9">
        <f t="shared" si="15"/>
        <v>0</v>
      </c>
      <c r="R31" s="13" t="e">
        <f t="shared" si="16"/>
        <v>#DIV/0!</v>
      </c>
      <c r="S31" s="7">
        <f t="shared" si="17"/>
        <v>475</v>
      </c>
      <c r="T31" s="14">
        <f t="shared" si="18"/>
        <v>5.6710526315789478</v>
      </c>
      <c r="U31" s="8">
        <f t="shared" si="19"/>
        <v>2693.75</v>
      </c>
    </row>
    <row r="32" spans="1:21" x14ac:dyDescent="0.3">
      <c r="A32" s="6">
        <v>22</v>
      </c>
      <c r="B32" s="11"/>
      <c r="C32" s="6"/>
      <c r="D32" s="6"/>
      <c r="E32" s="6"/>
      <c r="F32" s="6"/>
      <c r="G32" s="6"/>
      <c r="H32" s="6"/>
      <c r="I32" s="6"/>
      <c r="J32" s="6"/>
      <c r="K32" s="8">
        <f t="shared" si="10"/>
        <v>0</v>
      </c>
      <c r="L32" s="6"/>
      <c r="M32" s="30">
        <f t="shared" si="11"/>
        <v>5.6710526315789478</v>
      </c>
      <c r="N32" s="8">
        <f t="shared" si="12"/>
        <v>0</v>
      </c>
      <c r="O32" s="12">
        <f t="shared" si="13"/>
        <v>5.6710526315789478</v>
      </c>
      <c r="P32" s="8">
        <f t="shared" si="14"/>
        <v>0</v>
      </c>
      <c r="Q32" s="9">
        <f t="shared" si="15"/>
        <v>0</v>
      </c>
      <c r="R32" s="13" t="e">
        <f t="shared" si="16"/>
        <v>#DIV/0!</v>
      </c>
      <c r="S32" s="7">
        <f t="shared" si="17"/>
        <v>475</v>
      </c>
      <c r="T32" s="14">
        <f t="shared" si="18"/>
        <v>5.6710526315789478</v>
      </c>
      <c r="U32" s="8">
        <f t="shared" si="19"/>
        <v>2693.75</v>
      </c>
    </row>
    <row r="33" spans="1:21" x14ac:dyDescent="0.3">
      <c r="A33" s="6">
        <v>23</v>
      </c>
      <c r="B33" s="11"/>
      <c r="C33" s="6"/>
      <c r="D33" s="6"/>
      <c r="E33" s="6"/>
      <c r="F33" s="6"/>
      <c r="G33" s="6"/>
      <c r="H33" s="6"/>
      <c r="I33" s="6"/>
      <c r="J33" s="6"/>
      <c r="K33" s="8">
        <f t="shared" si="10"/>
        <v>0</v>
      </c>
      <c r="L33" s="6"/>
      <c r="M33" s="30">
        <f t="shared" si="11"/>
        <v>5.6710526315789478</v>
      </c>
      <c r="N33" s="8">
        <f t="shared" si="12"/>
        <v>0</v>
      </c>
      <c r="O33" s="12">
        <f t="shared" si="13"/>
        <v>5.6710526315789478</v>
      </c>
      <c r="P33" s="8">
        <f t="shared" si="14"/>
        <v>0</v>
      </c>
      <c r="Q33" s="9">
        <f t="shared" si="15"/>
        <v>0</v>
      </c>
      <c r="R33" s="13" t="e">
        <f t="shared" si="16"/>
        <v>#DIV/0!</v>
      </c>
      <c r="S33" s="7">
        <f t="shared" si="17"/>
        <v>475</v>
      </c>
      <c r="T33" s="14">
        <f t="shared" si="18"/>
        <v>5.6710526315789478</v>
      </c>
      <c r="U33" s="8">
        <f t="shared" si="19"/>
        <v>2693.75</v>
      </c>
    </row>
    <row r="34" spans="1:21" x14ac:dyDescent="0.3">
      <c r="A34" s="6">
        <v>24</v>
      </c>
      <c r="B34" s="11"/>
      <c r="C34" s="6"/>
      <c r="D34" s="6"/>
      <c r="E34" s="6"/>
      <c r="F34" s="6"/>
      <c r="G34" s="6"/>
      <c r="H34" s="6"/>
      <c r="I34" s="6"/>
      <c r="J34" s="6"/>
      <c r="K34" s="8">
        <f t="shared" si="10"/>
        <v>0</v>
      </c>
      <c r="L34" s="6"/>
      <c r="M34" s="30">
        <f t="shared" si="11"/>
        <v>5.6710526315789478</v>
      </c>
      <c r="N34" s="8">
        <f t="shared" si="12"/>
        <v>0</v>
      </c>
      <c r="O34" s="12">
        <f t="shared" si="13"/>
        <v>5.6710526315789478</v>
      </c>
      <c r="P34" s="8">
        <f t="shared" si="14"/>
        <v>0</v>
      </c>
      <c r="Q34" s="9">
        <f t="shared" si="15"/>
        <v>0</v>
      </c>
      <c r="R34" s="13" t="e">
        <f t="shared" si="16"/>
        <v>#DIV/0!</v>
      </c>
      <c r="S34" s="7">
        <f t="shared" si="17"/>
        <v>475</v>
      </c>
      <c r="T34" s="14">
        <f t="shared" si="18"/>
        <v>5.6710526315789478</v>
      </c>
      <c r="U34" s="8">
        <f t="shared" si="19"/>
        <v>2693.75</v>
      </c>
    </row>
    <row r="35" spans="1:21" x14ac:dyDescent="0.3">
      <c r="A35" s="6">
        <v>25</v>
      </c>
      <c r="B35" s="11"/>
      <c r="C35" s="6"/>
      <c r="D35" s="6"/>
      <c r="E35" s="6"/>
      <c r="F35" s="6"/>
      <c r="G35" s="6"/>
      <c r="H35" s="6"/>
      <c r="I35" s="6"/>
      <c r="J35" s="6"/>
      <c r="K35" s="8">
        <f t="shared" si="10"/>
        <v>0</v>
      </c>
      <c r="L35" s="6"/>
      <c r="M35" s="30">
        <f t="shared" si="11"/>
        <v>5.6710526315789478</v>
      </c>
      <c r="N35" s="8">
        <f t="shared" si="12"/>
        <v>0</v>
      </c>
      <c r="O35" s="12">
        <f t="shared" si="13"/>
        <v>5.6710526315789478</v>
      </c>
      <c r="P35" s="8">
        <f t="shared" si="14"/>
        <v>0</v>
      </c>
      <c r="Q35" s="9">
        <f t="shared" si="15"/>
        <v>0</v>
      </c>
      <c r="R35" s="13" t="e">
        <f t="shared" si="16"/>
        <v>#DIV/0!</v>
      </c>
      <c r="S35" s="7">
        <f t="shared" si="17"/>
        <v>475</v>
      </c>
      <c r="T35" s="14">
        <f t="shared" si="18"/>
        <v>5.6710526315789478</v>
      </c>
      <c r="U35" s="8">
        <f t="shared" si="19"/>
        <v>2693.75</v>
      </c>
    </row>
    <row r="36" spans="1:21" x14ac:dyDescent="0.3">
      <c r="A36" s="6">
        <v>26</v>
      </c>
      <c r="B36" s="11"/>
      <c r="C36" s="6"/>
      <c r="D36" s="6"/>
      <c r="E36" s="6"/>
      <c r="F36" s="6"/>
      <c r="G36" s="6"/>
      <c r="H36" s="6"/>
      <c r="I36" s="6"/>
      <c r="J36" s="6"/>
      <c r="K36" s="8">
        <f t="shared" si="10"/>
        <v>0</v>
      </c>
      <c r="L36" s="6"/>
      <c r="M36" s="30">
        <f t="shared" si="11"/>
        <v>5.6710526315789478</v>
      </c>
      <c r="N36" s="8">
        <f t="shared" si="12"/>
        <v>0</v>
      </c>
      <c r="O36" s="12">
        <f t="shared" si="13"/>
        <v>5.6710526315789478</v>
      </c>
      <c r="P36" s="8">
        <f t="shared" si="14"/>
        <v>0</v>
      </c>
      <c r="Q36" s="9">
        <f t="shared" si="15"/>
        <v>0</v>
      </c>
      <c r="R36" s="13" t="e">
        <f t="shared" si="16"/>
        <v>#DIV/0!</v>
      </c>
      <c r="S36" s="7">
        <f t="shared" si="17"/>
        <v>475</v>
      </c>
      <c r="T36" s="14">
        <f t="shared" si="18"/>
        <v>5.6710526315789478</v>
      </c>
      <c r="U36" s="8">
        <f t="shared" si="19"/>
        <v>2693.75</v>
      </c>
    </row>
    <row r="37" spans="1:21" x14ac:dyDescent="0.3">
      <c r="A37" s="6">
        <v>27</v>
      </c>
      <c r="B37" s="11"/>
      <c r="C37" s="6"/>
      <c r="D37" s="6"/>
      <c r="E37" s="6"/>
      <c r="F37" s="6"/>
      <c r="G37" s="6"/>
      <c r="H37" s="6"/>
      <c r="I37" s="6"/>
      <c r="J37" s="6"/>
      <c r="K37" s="8">
        <f t="shared" si="10"/>
        <v>0</v>
      </c>
      <c r="L37" s="6"/>
      <c r="M37" s="30">
        <f t="shared" si="11"/>
        <v>5.6710526315789478</v>
      </c>
      <c r="N37" s="8">
        <f t="shared" si="12"/>
        <v>0</v>
      </c>
      <c r="O37" s="12">
        <f t="shared" si="13"/>
        <v>5.6710526315789478</v>
      </c>
      <c r="P37" s="8">
        <f t="shared" si="14"/>
        <v>0</v>
      </c>
      <c r="Q37" s="9">
        <f t="shared" si="15"/>
        <v>0</v>
      </c>
      <c r="R37" s="13" t="e">
        <f t="shared" si="16"/>
        <v>#DIV/0!</v>
      </c>
      <c r="S37" s="7">
        <f t="shared" si="17"/>
        <v>475</v>
      </c>
      <c r="T37" s="14">
        <f t="shared" si="18"/>
        <v>5.6710526315789478</v>
      </c>
      <c r="U37" s="8">
        <f t="shared" si="19"/>
        <v>2693.75</v>
      </c>
    </row>
    <row r="38" spans="1:21" x14ac:dyDescent="0.3">
      <c r="A38" s="6">
        <v>28</v>
      </c>
      <c r="B38" s="11"/>
      <c r="C38" s="6"/>
      <c r="D38" s="6"/>
      <c r="E38" s="6"/>
      <c r="F38" s="6"/>
      <c r="G38" s="6"/>
      <c r="H38" s="6"/>
      <c r="I38" s="6"/>
      <c r="J38" s="6"/>
      <c r="K38" s="8">
        <f t="shared" si="10"/>
        <v>0</v>
      </c>
      <c r="L38" s="6"/>
      <c r="M38" s="30">
        <f t="shared" si="11"/>
        <v>5.6710526315789478</v>
      </c>
      <c r="N38" s="8">
        <f t="shared" si="12"/>
        <v>0</v>
      </c>
      <c r="O38" s="12">
        <f t="shared" si="13"/>
        <v>5.6710526315789478</v>
      </c>
      <c r="P38" s="8">
        <f t="shared" si="14"/>
        <v>0</v>
      </c>
      <c r="Q38" s="9">
        <f t="shared" si="15"/>
        <v>0</v>
      </c>
      <c r="R38" s="13" t="e">
        <f t="shared" si="16"/>
        <v>#DIV/0!</v>
      </c>
      <c r="S38" s="7">
        <f t="shared" si="17"/>
        <v>475</v>
      </c>
      <c r="T38" s="14">
        <f t="shared" si="18"/>
        <v>5.6710526315789478</v>
      </c>
      <c r="U38" s="8">
        <f t="shared" si="19"/>
        <v>2693.75</v>
      </c>
    </row>
    <row r="39" spans="1:21" x14ac:dyDescent="0.3">
      <c r="A39" s="6">
        <v>29</v>
      </c>
      <c r="B39" s="11"/>
      <c r="C39" s="6"/>
      <c r="D39" s="6"/>
      <c r="E39" s="6"/>
      <c r="F39" s="6"/>
      <c r="G39" s="6"/>
      <c r="H39" s="6"/>
      <c r="I39" s="6"/>
      <c r="J39" s="6"/>
      <c r="K39" s="8">
        <f t="shared" si="10"/>
        <v>0</v>
      </c>
      <c r="L39" s="6"/>
      <c r="M39" s="30">
        <f t="shared" si="11"/>
        <v>5.6710526315789478</v>
      </c>
      <c r="N39" s="8">
        <f t="shared" si="12"/>
        <v>0</v>
      </c>
      <c r="O39" s="12">
        <f t="shared" si="13"/>
        <v>5.6710526315789478</v>
      </c>
      <c r="P39" s="8">
        <f t="shared" si="14"/>
        <v>0</v>
      </c>
      <c r="Q39" s="9">
        <f t="shared" si="15"/>
        <v>0</v>
      </c>
      <c r="R39" s="13" t="e">
        <f t="shared" si="16"/>
        <v>#DIV/0!</v>
      </c>
      <c r="S39" s="7">
        <f t="shared" si="17"/>
        <v>475</v>
      </c>
      <c r="T39" s="14">
        <f t="shared" si="18"/>
        <v>5.6710526315789478</v>
      </c>
      <c r="U39" s="8">
        <f t="shared" si="19"/>
        <v>2693.75</v>
      </c>
    </row>
    <row r="40" spans="1:21" x14ac:dyDescent="0.3">
      <c r="A40" s="6">
        <v>30</v>
      </c>
      <c r="B40" s="11"/>
      <c r="C40" s="6"/>
      <c r="D40" s="6"/>
      <c r="E40" s="6"/>
      <c r="F40" s="6"/>
      <c r="G40" s="6"/>
      <c r="H40" s="6"/>
      <c r="I40" s="6"/>
      <c r="J40" s="6"/>
      <c r="K40" s="8">
        <f t="shared" si="10"/>
        <v>0</v>
      </c>
      <c r="L40" s="6"/>
      <c r="M40" s="30">
        <f t="shared" si="11"/>
        <v>5.6710526315789478</v>
      </c>
      <c r="N40" s="8">
        <f t="shared" si="12"/>
        <v>0</v>
      </c>
      <c r="O40" s="12">
        <f t="shared" si="13"/>
        <v>5.6710526315789478</v>
      </c>
      <c r="P40" s="8">
        <f t="shared" si="14"/>
        <v>0</v>
      </c>
      <c r="Q40" s="9">
        <f t="shared" si="15"/>
        <v>0</v>
      </c>
      <c r="R40" s="13" t="e">
        <f t="shared" si="16"/>
        <v>#DIV/0!</v>
      </c>
      <c r="S40" s="7">
        <f t="shared" si="17"/>
        <v>475</v>
      </c>
      <c r="T40" s="14">
        <f t="shared" si="18"/>
        <v>5.6710526315789478</v>
      </c>
      <c r="U40" s="8">
        <f t="shared" si="19"/>
        <v>2693.75</v>
      </c>
    </row>
    <row r="41" spans="1:21" x14ac:dyDescent="0.3">
      <c r="A41" s="6">
        <v>31</v>
      </c>
      <c r="B41" s="11"/>
      <c r="C41" s="6"/>
      <c r="D41" s="6"/>
      <c r="E41" s="6"/>
      <c r="F41" s="6"/>
      <c r="G41" s="6"/>
      <c r="H41" s="6"/>
      <c r="I41" s="6"/>
      <c r="J41" s="6"/>
      <c r="K41" s="8">
        <f t="shared" si="10"/>
        <v>0</v>
      </c>
      <c r="L41" s="6"/>
      <c r="M41" s="30">
        <f t="shared" si="11"/>
        <v>5.6710526315789478</v>
      </c>
      <c r="N41" s="8">
        <f t="shared" si="12"/>
        <v>0</v>
      </c>
      <c r="O41" s="12">
        <f t="shared" si="13"/>
        <v>5.6710526315789478</v>
      </c>
      <c r="P41" s="8">
        <f t="shared" si="14"/>
        <v>0</v>
      </c>
      <c r="Q41" s="9">
        <f t="shared" si="15"/>
        <v>0</v>
      </c>
      <c r="R41" s="13" t="e">
        <f t="shared" si="16"/>
        <v>#DIV/0!</v>
      </c>
      <c r="S41" s="7">
        <f t="shared" si="17"/>
        <v>475</v>
      </c>
      <c r="T41" s="14">
        <f t="shared" si="18"/>
        <v>5.6710526315789478</v>
      </c>
      <c r="U41" s="8">
        <f t="shared" si="19"/>
        <v>2693.75</v>
      </c>
    </row>
    <row r="42" spans="1:21" x14ac:dyDescent="0.3">
      <c r="A42" s="6">
        <v>32</v>
      </c>
      <c r="B42" s="11"/>
      <c r="C42" s="6"/>
      <c r="D42" s="6"/>
      <c r="E42" s="6"/>
      <c r="F42" s="6"/>
      <c r="G42" s="6"/>
      <c r="H42" s="6"/>
      <c r="I42" s="6"/>
      <c r="J42" s="6"/>
      <c r="K42" s="8">
        <f t="shared" si="10"/>
        <v>0</v>
      </c>
      <c r="L42" s="6"/>
      <c r="M42" s="30">
        <f t="shared" si="11"/>
        <v>5.6710526315789478</v>
      </c>
      <c r="N42" s="8">
        <f t="shared" si="12"/>
        <v>0</v>
      </c>
      <c r="O42" s="12">
        <f t="shared" si="13"/>
        <v>5.6710526315789478</v>
      </c>
      <c r="P42" s="8">
        <f t="shared" si="14"/>
        <v>0</v>
      </c>
      <c r="Q42" s="9">
        <f t="shared" si="15"/>
        <v>0</v>
      </c>
      <c r="R42" s="13" t="e">
        <f t="shared" si="16"/>
        <v>#DIV/0!</v>
      </c>
      <c r="S42" s="7">
        <f t="shared" si="17"/>
        <v>475</v>
      </c>
      <c r="T42" s="14">
        <f t="shared" si="18"/>
        <v>5.6710526315789478</v>
      </c>
      <c r="U42" s="8">
        <f t="shared" si="19"/>
        <v>2693.75</v>
      </c>
    </row>
    <row r="43" spans="1:21" x14ac:dyDescent="0.3">
      <c r="A43" s="6">
        <v>33</v>
      </c>
      <c r="B43" s="11"/>
      <c r="C43" s="6"/>
      <c r="D43" s="6"/>
      <c r="E43" s="6"/>
      <c r="F43" s="6"/>
      <c r="G43" s="6"/>
      <c r="H43" s="6"/>
      <c r="I43" s="6"/>
      <c r="J43" s="6"/>
      <c r="K43" s="8">
        <f t="shared" si="10"/>
        <v>0</v>
      </c>
      <c r="L43" s="6"/>
      <c r="M43" s="30">
        <f t="shared" si="11"/>
        <v>5.6710526315789478</v>
      </c>
      <c r="N43" s="8">
        <f t="shared" si="12"/>
        <v>0</v>
      </c>
      <c r="O43" s="12">
        <f t="shared" si="13"/>
        <v>5.6710526315789478</v>
      </c>
      <c r="P43" s="8">
        <f t="shared" si="14"/>
        <v>0</v>
      </c>
      <c r="Q43" s="9">
        <f t="shared" si="15"/>
        <v>0</v>
      </c>
      <c r="R43" s="13" t="e">
        <f t="shared" si="16"/>
        <v>#DIV/0!</v>
      </c>
      <c r="S43" s="7">
        <f t="shared" si="17"/>
        <v>475</v>
      </c>
      <c r="T43" s="14">
        <f t="shared" si="18"/>
        <v>5.6710526315789478</v>
      </c>
      <c r="U43" s="8">
        <f t="shared" si="19"/>
        <v>2693.75</v>
      </c>
    </row>
    <row r="44" spans="1:21" x14ac:dyDescent="0.3">
      <c r="A44" s="6">
        <v>34</v>
      </c>
      <c r="B44" s="11"/>
      <c r="C44" s="6"/>
      <c r="D44" s="6"/>
      <c r="E44" s="6"/>
      <c r="F44" s="6"/>
      <c r="G44" s="6"/>
      <c r="H44" s="6"/>
      <c r="I44" s="6"/>
      <c r="J44" s="6"/>
      <c r="K44" s="8">
        <f t="shared" si="10"/>
        <v>0</v>
      </c>
      <c r="L44" s="6"/>
      <c r="M44" s="30">
        <f t="shared" si="11"/>
        <v>5.6710526315789478</v>
      </c>
      <c r="N44" s="8">
        <f t="shared" si="12"/>
        <v>0</v>
      </c>
      <c r="O44" s="12">
        <f t="shared" si="13"/>
        <v>5.6710526315789478</v>
      </c>
      <c r="P44" s="8">
        <f t="shared" si="14"/>
        <v>0</v>
      </c>
      <c r="Q44" s="9">
        <f t="shared" si="15"/>
        <v>0</v>
      </c>
      <c r="R44" s="13" t="e">
        <f t="shared" si="16"/>
        <v>#DIV/0!</v>
      </c>
      <c r="S44" s="7">
        <f t="shared" si="17"/>
        <v>475</v>
      </c>
      <c r="T44" s="14">
        <f t="shared" si="18"/>
        <v>5.6710526315789478</v>
      </c>
      <c r="U44" s="8">
        <f t="shared" si="19"/>
        <v>2693.75</v>
      </c>
    </row>
    <row r="45" spans="1:21" x14ac:dyDescent="0.3">
      <c r="A45" s="6">
        <v>35</v>
      </c>
      <c r="B45" s="11"/>
      <c r="C45" s="6"/>
      <c r="D45" s="6"/>
      <c r="E45" s="6"/>
      <c r="F45" s="6"/>
      <c r="G45" s="6"/>
      <c r="H45" s="6"/>
      <c r="I45" s="6"/>
      <c r="J45" s="6"/>
      <c r="K45" s="8">
        <f t="shared" si="10"/>
        <v>0</v>
      </c>
      <c r="L45" s="6"/>
      <c r="M45" s="30">
        <f t="shared" si="11"/>
        <v>5.6710526315789478</v>
      </c>
      <c r="N45" s="8">
        <f t="shared" si="12"/>
        <v>0</v>
      </c>
      <c r="O45" s="12">
        <f t="shared" si="13"/>
        <v>5.6710526315789478</v>
      </c>
      <c r="P45" s="8">
        <f t="shared" si="14"/>
        <v>0</v>
      </c>
      <c r="Q45" s="9">
        <f t="shared" si="15"/>
        <v>0</v>
      </c>
      <c r="R45" s="13" t="e">
        <f t="shared" si="16"/>
        <v>#DIV/0!</v>
      </c>
      <c r="S45" s="7">
        <f t="shared" si="17"/>
        <v>475</v>
      </c>
      <c r="T45" s="14">
        <f t="shared" si="18"/>
        <v>5.6710526315789478</v>
      </c>
      <c r="U45" s="8">
        <f t="shared" si="19"/>
        <v>2693.75</v>
      </c>
    </row>
    <row r="46" spans="1:21" x14ac:dyDescent="0.3">
      <c r="A46" s="6">
        <v>36</v>
      </c>
      <c r="B46" s="11"/>
      <c r="C46" s="6"/>
      <c r="D46" s="6"/>
      <c r="E46" s="6"/>
      <c r="F46" s="6"/>
      <c r="G46" s="6"/>
      <c r="H46" s="6"/>
      <c r="I46" s="6"/>
      <c r="J46" s="6"/>
      <c r="K46" s="8">
        <f t="shared" si="10"/>
        <v>0</v>
      </c>
      <c r="L46" s="6"/>
      <c r="M46" s="30">
        <f t="shared" si="11"/>
        <v>5.6710526315789478</v>
      </c>
      <c r="N46" s="8">
        <f t="shared" si="12"/>
        <v>0</v>
      </c>
      <c r="O46" s="12">
        <f t="shared" si="13"/>
        <v>5.6710526315789478</v>
      </c>
      <c r="P46" s="8">
        <f t="shared" si="14"/>
        <v>0</v>
      </c>
      <c r="Q46" s="9">
        <f t="shared" si="15"/>
        <v>0</v>
      </c>
      <c r="R46" s="13" t="e">
        <f t="shared" si="16"/>
        <v>#DIV/0!</v>
      </c>
      <c r="S46" s="7">
        <f t="shared" si="17"/>
        <v>475</v>
      </c>
      <c r="T46" s="14">
        <f t="shared" si="18"/>
        <v>5.6710526315789478</v>
      </c>
      <c r="U46" s="8">
        <f t="shared" si="19"/>
        <v>2693.75</v>
      </c>
    </row>
    <row r="47" spans="1:21" x14ac:dyDescent="0.3">
      <c r="A47" s="6">
        <v>37</v>
      </c>
      <c r="B47" s="11"/>
      <c r="C47" s="6"/>
      <c r="D47" s="6"/>
      <c r="E47" s="6"/>
      <c r="F47" s="6"/>
      <c r="G47" s="6"/>
      <c r="H47" s="6"/>
      <c r="I47" s="6"/>
      <c r="J47" s="6"/>
      <c r="K47" s="8">
        <f t="shared" si="10"/>
        <v>0</v>
      </c>
      <c r="L47" s="6"/>
      <c r="M47" s="30">
        <f t="shared" si="11"/>
        <v>5.6710526315789478</v>
      </c>
      <c r="N47" s="8">
        <f t="shared" si="12"/>
        <v>0</v>
      </c>
      <c r="O47" s="12">
        <f t="shared" si="13"/>
        <v>5.6710526315789478</v>
      </c>
      <c r="P47" s="8">
        <f t="shared" si="14"/>
        <v>0</v>
      </c>
      <c r="Q47" s="9">
        <f t="shared" si="15"/>
        <v>0</v>
      </c>
      <c r="R47" s="13" t="e">
        <f t="shared" si="16"/>
        <v>#DIV/0!</v>
      </c>
      <c r="S47" s="7">
        <f t="shared" si="17"/>
        <v>475</v>
      </c>
      <c r="T47" s="14">
        <f t="shared" si="18"/>
        <v>5.6710526315789478</v>
      </c>
      <c r="U47" s="8">
        <f t="shared" si="19"/>
        <v>2693.75</v>
      </c>
    </row>
    <row r="48" spans="1:21" x14ac:dyDescent="0.3">
      <c r="A48" s="6">
        <v>38</v>
      </c>
      <c r="B48" s="11"/>
      <c r="C48" s="6"/>
      <c r="D48" s="6"/>
      <c r="E48" s="6"/>
      <c r="F48" s="6"/>
      <c r="G48" s="6"/>
      <c r="H48" s="6"/>
      <c r="I48" s="6"/>
      <c r="J48" s="6"/>
      <c r="K48" s="8">
        <f t="shared" si="10"/>
        <v>0</v>
      </c>
      <c r="L48" s="6"/>
      <c r="M48" s="30">
        <f t="shared" si="11"/>
        <v>5.6710526315789478</v>
      </c>
      <c r="N48" s="8">
        <f t="shared" si="12"/>
        <v>0</v>
      </c>
      <c r="O48" s="12">
        <f t="shared" si="13"/>
        <v>5.6710526315789478</v>
      </c>
      <c r="P48" s="8">
        <f t="shared" si="14"/>
        <v>0</v>
      </c>
      <c r="Q48" s="9">
        <f t="shared" si="15"/>
        <v>0</v>
      </c>
      <c r="R48" s="13" t="e">
        <f t="shared" si="16"/>
        <v>#DIV/0!</v>
      </c>
      <c r="S48" s="7">
        <f t="shared" si="17"/>
        <v>475</v>
      </c>
      <c r="T48" s="14">
        <f t="shared" si="18"/>
        <v>5.6710526315789478</v>
      </c>
      <c r="U48" s="8">
        <f t="shared" si="19"/>
        <v>2693.75</v>
      </c>
    </row>
    <row r="49" spans="1:21" x14ac:dyDescent="0.3">
      <c r="A49" s="6">
        <v>39</v>
      </c>
      <c r="B49" s="11"/>
      <c r="C49" s="6"/>
      <c r="D49" s="6"/>
      <c r="E49" s="6"/>
      <c r="F49" s="6"/>
      <c r="G49" s="6"/>
      <c r="H49" s="6"/>
      <c r="I49" s="6"/>
      <c r="J49" s="6"/>
      <c r="K49" s="8">
        <f t="shared" si="10"/>
        <v>0</v>
      </c>
      <c r="L49" s="6"/>
      <c r="M49" s="30">
        <f t="shared" si="11"/>
        <v>5.6710526315789478</v>
      </c>
      <c r="N49" s="8">
        <f t="shared" si="12"/>
        <v>0</v>
      </c>
      <c r="O49" s="12">
        <f t="shared" si="13"/>
        <v>5.6710526315789478</v>
      </c>
      <c r="P49" s="8">
        <f t="shared" si="14"/>
        <v>0</v>
      </c>
      <c r="Q49" s="9">
        <f t="shared" si="15"/>
        <v>0</v>
      </c>
      <c r="R49" s="13" t="e">
        <f t="shared" si="16"/>
        <v>#DIV/0!</v>
      </c>
      <c r="S49" s="7">
        <f t="shared" si="17"/>
        <v>475</v>
      </c>
      <c r="T49" s="14">
        <f t="shared" si="18"/>
        <v>5.6710526315789478</v>
      </c>
      <c r="U49" s="8">
        <f t="shared" si="19"/>
        <v>2693.75</v>
      </c>
    </row>
    <row r="50" spans="1:21" x14ac:dyDescent="0.3">
      <c r="A50" s="6">
        <v>40</v>
      </c>
      <c r="B50" s="11"/>
      <c r="C50" s="6"/>
      <c r="D50" s="6"/>
      <c r="E50" s="6"/>
      <c r="F50" s="6"/>
      <c r="G50" s="6"/>
      <c r="H50" s="6"/>
      <c r="I50" s="6"/>
      <c r="J50" s="6"/>
      <c r="K50" s="8">
        <f t="shared" si="10"/>
        <v>0</v>
      </c>
      <c r="L50" s="6"/>
      <c r="M50" s="30">
        <f t="shared" si="11"/>
        <v>5.6710526315789478</v>
      </c>
      <c r="N50" s="8">
        <f t="shared" si="12"/>
        <v>0</v>
      </c>
      <c r="O50" s="12">
        <f t="shared" si="13"/>
        <v>5.6710526315789478</v>
      </c>
      <c r="P50" s="8">
        <f t="shared" si="14"/>
        <v>0</v>
      </c>
      <c r="Q50" s="9">
        <f t="shared" si="15"/>
        <v>0</v>
      </c>
      <c r="R50" s="13" t="e">
        <f t="shared" si="16"/>
        <v>#DIV/0!</v>
      </c>
      <c r="S50" s="7">
        <f t="shared" si="17"/>
        <v>475</v>
      </c>
      <c r="T50" s="14">
        <f t="shared" si="18"/>
        <v>5.6710526315789478</v>
      </c>
      <c r="U50" s="8">
        <f t="shared" si="19"/>
        <v>2693.75</v>
      </c>
    </row>
    <row r="51" spans="1:21" x14ac:dyDescent="0.3">
      <c r="A51" s="6">
        <v>41</v>
      </c>
      <c r="B51" s="11"/>
      <c r="C51" s="6"/>
      <c r="D51" s="6"/>
      <c r="E51" s="6"/>
      <c r="F51" s="6"/>
      <c r="G51" s="6"/>
      <c r="H51" s="6"/>
      <c r="I51" s="6"/>
      <c r="J51" s="6"/>
      <c r="K51" s="8">
        <f t="shared" si="10"/>
        <v>0</v>
      </c>
      <c r="L51" s="6"/>
      <c r="M51" s="30">
        <f t="shared" si="11"/>
        <v>5.6710526315789478</v>
      </c>
      <c r="N51" s="8">
        <f t="shared" si="12"/>
        <v>0</v>
      </c>
      <c r="O51" s="12">
        <f t="shared" si="13"/>
        <v>5.6710526315789478</v>
      </c>
      <c r="P51" s="8">
        <f t="shared" si="14"/>
        <v>0</v>
      </c>
      <c r="Q51" s="9">
        <f t="shared" si="15"/>
        <v>0</v>
      </c>
      <c r="R51" s="13" t="e">
        <f t="shared" si="16"/>
        <v>#DIV/0!</v>
      </c>
      <c r="S51" s="7">
        <f t="shared" si="17"/>
        <v>475</v>
      </c>
      <c r="T51" s="14">
        <f t="shared" si="18"/>
        <v>5.6710526315789478</v>
      </c>
      <c r="U51" s="8">
        <f t="shared" si="19"/>
        <v>2693.75</v>
      </c>
    </row>
    <row r="52" spans="1:21" x14ac:dyDescent="0.3">
      <c r="A52" s="6">
        <v>42</v>
      </c>
      <c r="B52" s="11"/>
      <c r="C52" s="6"/>
      <c r="D52" s="6"/>
      <c r="E52" s="6"/>
      <c r="F52" s="6"/>
      <c r="G52" s="6"/>
      <c r="H52" s="6"/>
      <c r="I52" s="6"/>
      <c r="J52" s="6"/>
      <c r="K52" s="8">
        <f t="shared" si="10"/>
        <v>0</v>
      </c>
      <c r="L52" s="6"/>
      <c r="M52" s="30">
        <f t="shared" si="11"/>
        <v>5.6710526315789478</v>
      </c>
      <c r="N52" s="8">
        <f t="shared" si="12"/>
        <v>0</v>
      </c>
      <c r="O52" s="12">
        <f t="shared" si="13"/>
        <v>5.6710526315789478</v>
      </c>
      <c r="P52" s="8">
        <f t="shared" si="14"/>
        <v>0</v>
      </c>
      <c r="Q52" s="9">
        <f t="shared" si="15"/>
        <v>0</v>
      </c>
      <c r="R52" s="13" t="e">
        <f t="shared" si="16"/>
        <v>#DIV/0!</v>
      </c>
      <c r="S52" s="7">
        <f t="shared" si="17"/>
        <v>475</v>
      </c>
      <c r="T52" s="14">
        <f t="shared" si="18"/>
        <v>5.6710526315789478</v>
      </c>
      <c r="U52" s="8">
        <f t="shared" si="19"/>
        <v>2693.75</v>
      </c>
    </row>
    <row r="53" spans="1:21" x14ac:dyDescent="0.3">
      <c r="A53" s="6">
        <v>43</v>
      </c>
      <c r="B53" s="11"/>
      <c r="C53" s="6"/>
      <c r="D53" s="6"/>
      <c r="E53" s="6"/>
      <c r="F53" s="6"/>
      <c r="G53" s="6"/>
      <c r="H53" s="6"/>
      <c r="I53" s="6"/>
      <c r="J53" s="6"/>
      <c r="K53" s="8">
        <f t="shared" si="10"/>
        <v>0</v>
      </c>
      <c r="L53" s="6"/>
      <c r="M53" s="30">
        <f t="shared" si="11"/>
        <v>5.6710526315789478</v>
      </c>
      <c r="N53" s="8">
        <f t="shared" si="12"/>
        <v>0</v>
      </c>
      <c r="O53" s="12">
        <f t="shared" si="13"/>
        <v>5.6710526315789478</v>
      </c>
      <c r="P53" s="8">
        <f t="shared" si="14"/>
        <v>0</v>
      </c>
      <c r="Q53" s="9">
        <f t="shared" si="15"/>
        <v>0</v>
      </c>
      <c r="R53" s="13" t="e">
        <f t="shared" si="16"/>
        <v>#DIV/0!</v>
      </c>
      <c r="S53" s="7">
        <f t="shared" si="17"/>
        <v>475</v>
      </c>
      <c r="T53" s="14">
        <f t="shared" si="18"/>
        <v>5.6710526315789478</v>
      </c>
      <c r="U53" s="8">
        <f t="shared" si="19"/>
        <v>2693.75</v>
      </c>
    </row>
    <row r="54" spans="1:21" x14ac:dyDescent="0.3">
      <c r="A54" s="6">
        <v>44</v>
      </c>
      <c r="B54" s="11"/>
      <c r="C54" s="6"/>
      <c r="D54" s="6"/>
      <c r="E54" s="6"/>
      <c r="F54" s="6"/>
      <c r="G54" s="6"/>
      <c r="H54" s="6"/>
      <c r="I54" s="6"/>
      <c r="J54" s="6"/>
      <c r="K54" s="8">
        <f t="shared" si="10"/>
        <v>0</v>
      </c>
      <c r="L54" s="6"/>
      <c r="M54" s="30">
        <f t="shared" si="11"/>
        <v>5.6710526315789478</v>
      </c>
      <c r="N54" s="8">
        <f t="shared" si="12"/>
        <v>0</v>
      </c>
      <c r="O54" s="12">
        <f t="shared" si="13"/>
        <v>5.6710526315789478</v>
      </c>
      <c r="P54" s="8">
        <f t="shared" si="14"/>
        <v>0</v>
      </c>
      <c r="Q54" s="9">
        <f t="shared" si="15"/>
        <v>0</v>
      </c>
      <c r="R54" s="13" t="e">
        <f t="shared" si="16"/>
        <v>#DIV/0!</v>
      </c>
      <c r="S54" s="7">
        <f t="shared" si="17"/>
        <v>475</v>
      </c>
      <c r="T54" s="14">
        <f t="shared" si="18"/>
        <v>5.6710526315789478</v>
      </c>
      <c r="U54" s="8">
        <f t="shared" si="19"/>
        <v>2693.75</v>
      </c>
    </row>
    <row r="55" spans="1:21" x14ac:dyDescent="0.3">
      <c r="A55" s="6">
        <v>45</v>
      </c>
      <c r="B55" s="11"/>
      <c r="C55" s="6"/>
      <c r="D55" s="6"/>
      <c r="E55" s="6"/>
      <c r="F55" s="6"/>
      <c r="G55" s="6"/>
      <c r="H55" s="6"/>
      <c r="I55" s="6"/>
      <c r="J55" s="6"/>
      <c r="K55" s="8">
        <f t="shared" si="10"/>
        <v>0</v>
      </c>
      <c r="L55" s="6"/>
      <c r="M55" s="30">
        <f t="shared" si="11"/>
        <v>5.6710526315789478</v>
      </c>
      <c r="N55" s="8">
        <f t="shared" si="12"/>
        <v>0</v>
      </c>
      <c r="O55" s="12">
        <f t="shared" si="13"/>
        <v>5.6710526315789478</v>
      </c>
      <c r="P55" s="8">
        <f t="shared" si="14"/>
        <v>0</v>
      </c>
      <c r="Q55" s="9">
        <f t="shared" si="15"/>
        <v>0</v>
      </c>
      <c r="R55" s="13" t="e">
        <f t="shared" si="16"/>
        <v>#DIV/0!</v>
      </c>
      <c r="S55" s="7">
        <f t="shared" si="17"/>
        <v>475</v>
      </c>
      <c r="T55" s="14">
        <f t="shared" si="18"/>
        <v>5.6710526315789478</v>
      </c>
      <c r="U55" s="8">
        <f t="shared" si="19"/>
        <v>2693.75</v>
      </c>
    </row>
    <row r="56" spans="1:21" x14ac:dyDescent="0.3">
      <c r="A56" s="6">
        <v>46</v>
      </c>
      <c r="B56" s="11"/>
      <c r="C56" s="6"/>
      <c r="D56" s="6"/>
      <c r="E56" s="6"/>
      <c r="F56" s="6"/>
      <c r="G56" s="6"/>
      <c r="H56" s="6"/>
      <c r="I56" s="6"/>
      <c r="J56" s="6"/>
      <c r="K56" s="8">
        <f t="shared" si="10"/>
        <v>0</v>
      </c>
      <c r="L56" s="6"/>
      <c r="M56" s="30">
        <f t="shared" si="11"/>
        <v>5.6710526315789478</v>
      </c>
      <c r="N56" s="8">
        <f t="shared" si="12"/>
        <v>0</v>
      </c>
      <c r="O56" s="12">
        <f t="shared" si="13"/>
        <v>5.6710526315789478</v>
      </c>
      <c r="P56" s="8">
        <f t="shared" si="14"/>
        <v>0</v>
      </c>
      <c r="Q56" s="9">
        <f t="shared" si="15"/>
        <v>0</v>
      </c>
      <c r="R56" s="13" t="e">
        <f t="shared" si="16"/>
        <v>#DIV/0!</v>
      </c>
      <c r="S56" s="7">
        <f t="shared" si="17"/>
        <v>475</v>
      </c>
      <c r="T56" s="14">
        <f t="shared" si="18"/>
        <v>5.6710526315789478</v>
      </c>
      <c r="U56" s="8">
        <f t="shared" si="19"/>
        <v>2693.75</v>
      </c>
    </row>
    <row r="57" spans="1:21" x14ac:dyDescent="0.3">
      <c r="A57" s="6">
        <v>47</v>
      </c>
      <c r="B57" s="11"/>
      <c r="C57" s="6"/>
      <c r="D57" s="6"/>
      <c r="E57" s="6"/>
      <c r="F57" s="6"/>
      <c r="G57" s="6"/>
      <c r="H57" s="6"/>
      <c r="I57" s="6"/>
      <c r="J57" s="6"/>
      <c r="K57" s="8">
        <f t="shared" si="10"/>
        <v>0</v>
      </c>
      <c r="L57" s="6"/>
      <c r="M57" s="30">
        <f t="shared" si="11"/>
        <v>5.6710526315789478</v>
      </c>
      <c r="N57" s="8">
        <f t="shared" si="12"/>
        <v>0</v>
      </c>
      <c r="O57" s="12">
        <f t="shared" si="13"/>
        <v>5.6710526315789478</v>
      </c>
      <c r="P57" s="8">
        <f t="shared" si="14"/>
        <v>0</v>
      </c>
      <c r="Q57" s="9">
        <f t="shared" si="15"/>
        <v>0</v>
      </c>
      <c r="R57" s="13" t="e">
        <f t="shared" si="16"/>
        <v>#DIV/0!</v>
      </c>
      <c r="S57" s="7">
        <f t="shared" si="17"/>
        <v>475</v>
      </c>
      <c r="T57" s="14">
        <f t="shared" si="18"/>
        <v>5.6710526315789478</v>
      </c>
      <c r="U57" s="8">
        <f t="shared" si="19"/>
        <v>2693.75</v>
      </c>
    </row>
    <row r="58" spans="1:21" x14ac:dyDescent="0.3">
      <c r="A58" s="6">
        <v>48</v>
      </c>
      <c r="B58" s="11"/>
      <c r="C58" s="6"/>
      <c r="D58" s="6"/>
      <c r="E58" s="6"/>
      <c r="F58" s="6"/>
      <c r="G58" s="6"/>
      <c r="H58" s="6"/>
      <c r="I58" s="6"/>
      <c r="J58" s="6"/>
      <c r="K58" s="8">
        <f t="shared" si="10"/>
        <v>0</v>
      </c>
      <c r="L58" s="6"/>
      <c r="M58" s="30">
        <f t="shared" si="11"/>
        <v>5.6710526315789478</v>
      </c>
      <c r="N58" s="8">
        <f t="shared" si="12"/>
        <v>0</v>
      </c>
      <c r="O58" s="12">
        <f t="shared" si="13"/>
        <v>5.6710526315789478</v>
      </c>
      <c r="P58" s="8">
        <f t="shared" si="14"/>
        <v>0</v>
      </c>
      <c r="Q58" s="9">
        <f t="shared" si="15"/>
        <v>0</v>
      </c>
      <c r="R58" s="13" t="e">
        <f t="shared" si="16"/>
        <v>#DIV/0!</v>
      </c>
      <c r="S58" s="7">
        <f t="shared" si="17"/>
        <v>475</v>
      </c>
      <c r="T58" s="14">
        <f t="shared" si="18"/>
        <v>5.6710526315789478</v>
      </c>
      <c r="U58" s="8">
        <f t="shared" si="19"/>
        <v>2693.75</v>
      </c>
    </row>
    <row r="59" spans="1:21" x14ac:dyDescent="0.3">
      <c r="A59" s="6">
        <v>49</v>
      </c>
      <c r="B59" s="11"/>
      <c r="C59" s="6"/>
      <c r="D59" s="6"/>
      <c r="E59" s="6"/>
      <c r="F59" s="6"/>
      <c r="G59" s="6"/>
      <c r="H59" s="6"/>
      <c r="I59" s="6"/>
      <c r="J59" s="6"/>
      <c r="K59" s="8">
        <f t="shared" si="10"/>
        <v>0</v>
      </c>
      <c r="L59" s="6"/>
      <c r="M59" s="30">
        <f t="shared" si="11"/>
        <v>5.6710526315789478</v>
      </c>
      <c r="N59" s="8">
        <f t="shared" si="12"/>
        <v>0</v>
      </c>
      <c r="O59" s="12">
        <f t="shared" si="13"/>
        <v>5.6710526315789478</v>
      </c>
      <c r="P59" s="8">
        <f t="shared" si="14"/>
        <v>0</v>
      </c>
      <c r="Q59" s="9">
        <f t="shared" si="15"/>
        <v>0</v>
      </c>
      <c r="R59" s="13" t="e">
        <f t="shared" si="16"/>
        <v>#DIV/0!</v>
      </c>
      <c r="S59" s="7">
        <f t="shared" si="17"/>
        <v>475</v>
      </c>
      <c r="T59" s="14">
        <f t="shared" si="18"/>
        <v>5.6710526315789478</v>
      </c>
      <c r="U59" s="8">
        <f t="shared" si="19"/>
        <v>2693.75</v>
      </c>
    </row>
    <row r="60" spans="1:21" x14ac:dyDescent="0.3">
      <c r="A60" s="6">
        <v>50</v>
      </c>
      <c r="B60" s="11"/>
      <c r="C60" s="6"/>
      <c r="D60" s="6"/>
      <c r="E60" s="6"/>
      <c r="F60" s="6"/>
      <c r="G60" s="6"/>
      <c r="H60" s="6"/>
      <c r="I60" s="6"/>
      <c r="J60" s="6"/>
      <c r="K60" s="8">
        <f t="shared" si="10"/>
        <v>0</v>
      </c>
      <c r="L60" s="6"/>
      <c r="M60" s="30">
        <f t="shared" si="11"/>
        <v>5.6710526315789478</v>
      </c>
      <c r="N60" s="8">
        <f t="shared" si="12"/>
        <v>0</v>
      </c>
      <c r="O60" s="12">
        <f t="shared" si="13"/>
        <v>5.6710526315789478</v>
      </c>
      <c r="P60" s="8">
        <f t="shared" si="14"/>
        <v>0</v>
      </c>
      <c r="Q60" s="9">
        <f t="shared" si="15"/>
        <v>0</v>
      </c>
      <c r="R60" s="13" t="e">
        <f t="shared" si="16"/>
        <v>#DIV/0!</v>
      </c>
      <c r="S60" s="7">
        <f t="shared" si="17"/>
        <v>475</v>
      </c>
      <c r="T60" s="14">
        <f t="shared" si="18"/>
        <v>5.6710526315789478</v>
      </c>
      <c r="U60" s="8">
        <f t="shared" si="19"/>
        <v>2693.75</v>
      </c>
    </row>
    <row r="61" spans="1:21" x14ac:dyDescent="0.3">
      <c r="A61" s="6">
        <v>51</v>
      </c>
      <c r="B61" s="11"/>
      <c r="C61" s="6"/>
      <c r="D61" s="6"/>
      <c r="E61" s="6"/>
      <c r="F61" s="6"/>
      <c r="G61" s="6"/>
      <c r="H61" s="6"/>
      <c r="I61" s="6"/>
      <c r="J61" s="6"/>
      <c r="K61" s="8">
        <f t="shared" si="10"/>
        <v>0</v>
      </c>
      <c r="L61" s="6"/>
      <c r="M61" s="30">
        <f t="shared" si="11"/>
        <v>5.6710526315789478</v>
      </c>
      <c r="N61" s="8">
        <f t="shared" si="12"/>
        <v>0</v>
      </c>
      <c r="O61" s="12">
        <f t="shared" si="13"/>
        <v>5.6710526315789478</v>
      </c>
      <c r="P61" s="8">
        <f t="shared" si="14"/>
        <v>0</v>
      </c>
      <c r="Q61" s="9">
        <f t="shared" si="15"/>
        <v>0</v>
      </c>
      <c r="R61" s="13" t="e">
        <f t="shared" si="16"/>
        <v>#DIV/0!</v>
      </c>
      <c r="S61" s="7">
        <f t="shared" si="17"/>
        <v>475</v>
      </c>
      <c r="T61" s="14">
        <f t="shared" si="18"/>
        <v>5.6710526315789478</v>
      </c>
      <c r="U61" s="8">
        <f t="shared" si="19"/>
        <v>2693.75</v>
      </c>
    </row>
    <row r="62" spans="1:21" x14ac:dyDescent="0.3">
      <c r="A62" s="6">
        <v>52</v>
      </c>
      <c r="B62" s="11"/>
      <c r="C62" s="6"/>
      <c r="D62" s="6"/>
      <c r="E62" s="6"/>
      <c r="F62" s="6"/>
      <c r="G62" s="6"/>
      <c r="H62" s="6"/>
      <c r="I62" s="6"/>
      <c r="J62" s="6"/>
      <c r="K62" s="8">
        <f t="shared" si="10"/>
        <v>0</v>
      </c>
      <c r="L62" s="6"/>
      <c r="M62" s="30">
        <f t="shared" si="11"/>
        <v>5.6710526315789478</v>
      </c>
      <c r="N62" s="8">
        <f t="shared" si="12"/>
        <v>0</v>
      </c>
      <c r="O62" s="12">
        <f t="shared" si="13"/>
        <v>5.6710526315789478</v>
      </c>
      <c r="P62" s="8">
        <f t="shared" si="14"/>
        <v>0</v>
      </c>
      <c r="Q62" s="9">
        <f t="shared" si="15"/>
        <v>0</v>
      </c>
      <c r="R62" s="13" t="e">
        <f t="shared" si="16"/>
        <v>#DIV/0!</v>
      </c>
      <c r="S62" s="7">
        <f t="shared" si="17"/>
        <v>475</v>
      </c>
      <c r="T62" s="14">
        <f t="shared" si="18"/>
        <v>5.6710526315789478</v>
      </c>
      <c r="U62" s="8">
        <f t="shared" si="19"/>
        <v>2693.75</v>
      </c>
    </row>
    <row r="63" spans="1:21" x14ac:dyDescent="0.3">
      <c r="A63" s="6">
        <v>53</v>
      </c>
      <c r="B63" s="11"/>
      <c r="C63" s="6"/>
      <c r="D63" s="6"/>
      <c r="E63" s="6"/>
      <c r="F63" s="6"/>
      <c r="G63" s="6"/>
      <c r="H63" s="6"/>
      <c r="I63" s="6"/>
      <c r="J63" s="6"/>
      <c r="K63" s="8">
        <f t="shared" si="10"/>
        <v>0</v>
      </c>
      <c r="L63" s="6"/>
      <c r="M63" s="30">
        <f t="shared" si="11"/>
        <v>5.6710526315789478</v>
      </c>
      <c r="N63" s="8">
        <f t="shared" si="12"/>
        <v>0</v>
      </c>
      <c r="O63" s="12">
        <f t="shared" si="13"/>
        <v>5.6710526315789478</v>
      </c>
      <c r="P63" s="8">
        <f t="shared" si="14"/>
        <v>0</v>
      </c>
      <c r="Q63" s="9">
        <f t="shared" si="15"/>
        <v>0</v>
      </c>
      <c r="R63" s="13" t="e">
        <f t="shared" si="16"/>
        <v>#DIV/0!</v>
      </c>
      <c r="S63" s="7">
        <f t="shared" si="17"/>
        <v>475</v>
      </c>
      <c r="T63" s="14">
        <f t="shared" si="18"/>
        <v>5.6710526315789478</v>
      </c>
      <c r="U63" s="8">
        <f t="shared" si="19"/>
        <v>2693.75</v>
      </c>
    </row>
    <row r="64" spans="1:21" x14ac:dyDescent="0.3">
      <c r="A64" s="6">
        <v>54</v>
      </c>
      <c r="B64" s="11"/>
      <c r="C64" s="6"/>
      <c r="D64" s="6"/>
      <c r="E64" s="6"/>
      <c r="F64" s="6"/>
      <c r="G64" s="6"/>
      <c r="H64" s="6"/>
      <c r="I64" s="6"/>
      <c r="J64" s="6"/>
      <c r="K64" s="8">
        <f t="shared" si="10"/>
        <v>0</v>
      </c>
      <c r="L64" s="6"/>
      <c r="M64" s="30">
        <f t="shared" si="11"/>
        <v>5.6710526315789478</v>
      </c>
      <c r="N64" s="8">
        <f t="shared" si="12"/>
        <v>0</v>
      </c>
      <c r="O64" s="12">
        <f t="shared" si="13"/>
        <v>5.6710526315789478</v>
      </c>
      <c r="P64" s="8">
        <f t="shared" si="14"/>
        <v>0</v>
      </c>
      <c r="Q64" s="9">
        <f t="shared" si="15"/>
        <v>0</v>
      </c>
      <c r="R64" s="13" t="e">
        <f t="shared" si="16"/>
        <v>#DIV/0!</v>
      </c>
      <c r="S64" s="7">
        <f t="shared" si="17"/>
        <v>475</v>
      </c>
      <c r="T64" s="14">
        <f t="shared" si="18"/>
        <v>5.6710526315789478</v>
      </c>
      <c r="U64" s="8">
        <f t="shared" si="19"/>
        <v>2693.75</v>
      </c>
    </row>
    <row r="65" spans="1:21" x14ac:dyDescent="0.3">
      <c r="A65" s="6">
        <v>55</v>
      </c>
      <c r="B65" s="6"/>
      <c r="C65" s="6"/>
      <c r="D65" s="6"/>
      <c r="E65" s="6"/>
      <c r="F65" s="6"/>
      <c r="G65" s="6"/>
      <c r="H65" s="6"/>
      <c r="I65" s="6"/>
      <c r="J65" s="6"/>
      <c r="K65" s="8">
        <f t="shared" si="10"/>
        <v>0</v>
      </c>
      <c r="L65" s="6"/>
      <c r="M65" s="30">
        <f t="shared" si="11"/>
        <v>5.6710526315789478</v>
      </c>
      <c r="N65" s="8">
        <f t="shared" si="12"/>
        <v>0</v>
      </c>
      <c r="O65" s="12">
        <f t="shared" si="13"/>
        <v>5.6710526315789478</v>
      </c>
      <c r="P65" s="8">
        <f t="shared" si="14"/>
        <v>0</v>
      </c>
      <c r="Q65" s="9">
        <f t="shared" si="15"/>
        <v>0</v>
      </c>
      <c r="R65" s="13" t="e">
        <f t="shared" si="16"/>
        <v>#DIV/0!</v>
      </c>
      <c r="S65" s="7">
        <f t="shared" si="17"/>
        <v>475</v>
      </c>
      <c r="T65" s="14">
        <f t="shared" si="18"/>
        <v>5.6710526315789478</v>
      </c>
      <c r="U65" s="8">
        <f t="shared" si="19"/>
        <v>2693.75</v>
      </c>
    </row>
    <row r="66" spans="1:21" x14ac:dyDescent="0.3">
      <c r="L66" s="32">
        <f>SUM(L44:L65)</f>
        <v>0</v>
      </c>
      <c r="N66" s="31">
        <f>SUM(N44:N65)</f>
        <v>0</v>
      </c>
      <c r="U66" s="31"/>
    </row>
    <row r="67" spans="1:21" x14ac:dyDescent="0.3">
      <c r="N67" s="34">
        <f>+N53+N54+N55+N56</f>
        <v>0</v>
      </c>
    </row>
  </sheetData>
  <mergeCells count="7">
    <mergeCell ref="S8:U8"/>
    <mergeCell ref="B2:E2"/>
    <mergeCell ref="B5:H5"/>
    <mergeCell ref="C6:J6"/>
    <mergeCell ref="I8:K8"/>
    <mergeCell ref="L8:P8"/>
    <mergeCell ref="Q8:R8"/>
  </mergeCells>
  <phoneticPr fontId="9" type="noConversion"/>
  <printOptions horizontalCentered="1"/>
  <pageMargins left="0.27559055118110237" right="0.19685039370078741" top="0.74803149606299213" bottom="0.74803149606299213" header="0.31496062992125984" footer="0.31496062992125984"/>
  <pageSetup scale="54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Producto0592-0519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2013-09-18T15:20:24Z</cp:lastPrinted>
  <dcterms:created xsi:type="dcterms:W3CDTF">2006-09-12T12:46:56Z</dcterms:created>
  <dcterms:modified xsi:type="dcterms:W3CDTF">2024-12-28T02:07:22Z</dcterms:modified>
</cp:coreProperties>
</file>